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<sst xmlns="http://schemas.openxmlformats.org/spreadsheetml/2006/main" count="329" uniqueCount="306">
  <si>
    <t>Comune</t>
  </si>
  <si>
    <r>
      <t>Indice di Vecchiaia</t>
    </r>
    <r>
      <rPr>
        <b/>
        <vertAlign val="superscript"/>
        <sz val="9"/>
        <rFont val="Arial"/>
        <family val="2"/>
      </rPr>
      <t>(1)</t>
    </r>
  </si>
  <si>
    <r>
      <t>Indice di Dipendenza totale</t>
    </r>
    <r>
      <rPr>
        <b/>
        <vertAlign val="superscript"/>
        <sz val="9"/>
        <rFont val="Arial"/>
        <family val="2"/>
      </rPr>
      <t>(2)</t>
    </r>
  </si>
  <si>
    <r>
      <t>Indice di Dipendenza anziani</t>
    </r>
    <r>
      <rPr>
        <b/>
        <vertAlign val="superscript"/>
        <sz val="9"/>
        <rFont val="Arial"/>
        <family val="2"/>
      </rPr>
      <t>(3)</t>
    </r>
  </si>
  <si>
    <r>
      <t>Indice di Dipendenza bambini</t>
    </r>
    <r>
      <rPr>
        <b/>
        <vertAlign val="superscript"/>
        <sz val="9"/>
        <rFont val="Arial"/>
        <family val="2"/>
      </rPr>
      <t>(4)</t>
    </r>
  </si>
  <si>
    <r>
      <t>Indice di Ricambio</t>
    </r>
    <r>
      <rPr>
        <b/>
        <vertAlign val="superscript"/>
        <sz val="9"/>
        <rFont val="Arial"/>
        <family val="2"/>
      </rPr>
      <t>(5)</t>
    </r>
  </si>
  <si>
    <r>
      <t>Indice di Ricambio totale</t>
    </r>
    <r>
      <rPr>
        <b/>
        <vertAlign val="superscript"/>
        <sz val="9"/>
        <rFont val="Arial"/>
        <family val="2"/>
      </rPr>
      <t>(6)</t>
    </r>
  </si>
  <si>
    <r>
      <t>Pop. attiva</t>
    </r>
    <r>
      <rPr>
        <b/>
        <vertAlign val="superscript"/>
        <sz val="9"/>
        <rFont val="Arial"/>
        <family val="2"/>
      </rPr>
      <t>(7)</t>
    </r>
  </si>
  <si>
    <t>Aulla</t>
  </si>
  <si>
    <t>Bagnone</t>
  </si>
  <si>
    <t>Carrara</t>
  </si>
  <si>
    <t>Casola in Lunigiana</t>
  </si>
  <si>
    <t>Comano</t>
  </si>
  <si>
    <t>Filattiera</t>
  </si>
  <si>
    <t>Fivizzano</t>
  </si>
  <si>
    <t>Fosdinovo</t>
  </si>
  <si>
    <t>Licciana Nardi</t>
  </si>
  <si>
    <t>Massa</t>
  </si>
  <si>
    <t>Montignoso</t>
  </si>
  <si>
    <t>Mulazzo</t>
  </si>
  <si>
    <t>Podenzana</t>
  </si>
  <si>
    <t>Pontremoli</t>
  </si>
  <si>
    <t>Tresana</t>
  </si>
  <si>
    <t>Villafranca in Lunigiana</t>
  </si>
  <si>
    <t>Zeri</t>
  </si>
  <si>
    <t>Altopascio</t>
  </si>
  <si>
    <t>Bagni di Lucca</t>
  </si>
  <si>
    <t>Barga</t>
  </si>
  <si>
    <t>Borgo a Mozzano</t>
  </si>
  <si>
    <t>Camaiore</t>
  </si>
  <si>
    <t>Camporgiano</t>
  </si>
  <si>
    <t>Capannori</t>
  </si>
  <si>
    <t>Careggine</t>
  </si>
  <si>
    <t>Coreglia Antelminelli</t>
  </si>
  <si>
    <t>Forte dei Marmi</t>
  </si>
  <si>
    <t>Fosciandora</t>
  </si>
  <si>
    <t>Gallicano</t>
  </si>
  <si>
    <t>Lucca</t>
  </si>
  <si>
    <t>Massarosa</t>
  </si>
  <si>
    <t>Minucciano</t>
  </si>
  <si>
    <t>Molazzana</t>
  </si>
  <si>
    <t>Montecarlo</t>
  </si>
  <si>
    <t>Pescaglia</t>
  </si>
  <si>
    <t>Piazza al Serchio</t>
  </si>
  <si>
    <t>Pietrasanta</t>
  </si>
  <si>
    <t>Pieve Fosciana</t>
  </si>
  <si>
    <t>Porcari</t>
  </si>
  <si>
    <t>Seravezza</t>
  </si>
  <si>
    <t>Stazzema</t>
  </si>
  <si>
    <t>Vagli Sotto</t>
  </si>
  <si>
    <t>Viareggio</t>
  </si>
  <si>
    <t>Villa Basilica</t>
  </si>
  <si>
    <t>Villa Collemandina</t>
  </si>
  <si>
    <t>Agliana</t>
  </si>
  <si>
    <t>Buggiano</t>
  </si>
  <si>
    <t>Lamporecchio</t>
  </si>
  <si>
    <t>Larciano</t>
  </si>
  <si>
    <t>Marliana</t>
  </si>
  <si>
    <t>Massa e Cozzile</t>
  </si>
  <si>
    <t>Monsummano Terme</t>
  </si>
  <si>
    <t>Montale</t>
  </si>
  <si>
    <t>Pescia</t>
  </si>
  <si>
    <t>Pieve a Nievole</t>
  </si>
  <si>
    <t>Pistoia</t>
  </si>
  <si>
    <t>Ponte Buggianese</t>
  </si>
  <si>
    <t>Quarrata</t>
  </si>
  <si>
    <t>Sambuca Pistoiese</t>
  </si>
  <si>
    <t>Serravalle Pistoiese</t>
  </si>
  <si>
    <t>Uzzano</t>
  </si>
  <si>
    <t>Chiesina Uzzanese</t>
  </si>
  <si>
    <t>Bagno a Ripoli</t>
  </si>
  <si>
    <t>Barberino di Mugello</t>
  </si>
  <si>
    <t>Borgo San Lorenzo</t>
  </si>
  <si>
    <t>Calenzano</t>
  </si>
  <si>
    <t>Campi Bisenzio</t>
  </si>
  <si>
    <t>Capraia e Limite</t>
  </si>
  <si>
    <t>Castelfiorentino</t>
  </si>
  <si>
    <t>Cerreto Guidi</t>
  </si>
  <si>
    <t>Certaldo</t>
  </si>
  <si>
    <t>Dicomano</t>
  </si>
  <si>
    <t>Empoli</t>
  </si>
  <si>
    <t>Fiesole</t>
  </si>
  <si>
    <t>Firenze</t>
  </si>
  <si>
    <t>Firenzuola</t>
  </si>
  <si>
    <t>Fucecchio</t>
  </si>
  <si>
    <t>Gambassi Terme</t>
  </si>
  <si>
    <t>Greve in Chianti</t>
  </si>
  <si>
    <t>Impruneta</t>
  </si>
  <si>
    <t>Lastra a Signa</t>
  </si>
  <si>
    <t>Londa</t>
  </si>
  <si>
    <t>Marradi</t>
  </si>
  <si>
    <t>Montaione</t>
  </si>
  <si>
    <t>Montelupo Fiorentino</t>
  </si>
  <si>
    <t>Montespertoli</t>
  </si>
  <si>
    <t>Palazzuolo sul Senio</t>
  </si>
  <si>
    <t>Pelago</t>
  </si>
  <si>
    <t>Pontassieve</t>
  </si>
  <si>
    <t>Reggello</t>
  </si>
  <si>
    <t>Rignano sull'Arno</t>
  </si>
  <si>
    <t>Rufina</t>
  </si>
  <si>
    <t>San Godenzo</t>
  </si>
  <si>
    <t>Scandicci</t>
  </si>
  <si>
    <t>Sesto Fiorentino</t>
  </si>
  <si>
    <t>Signa</t>
  </si>
  <si>
    <t>Vaglia</t>
  </si>
  <si>
    <t>Vicchio</t>
  </si>
  <si>
    <t>Vinci</t>
  </si>
  <si>
    <t>Bibbona</t>
  </si>
  <si>
    <t>Campiglia Marittima</t>
  </si>
  <si>
    <t>Campo nell'Elba</t>
  </si>
  <si>
    <t>Capoliveri</t>
  </si>
  <si>
    <t>Capraia Isola</t>
  </si>
  <si>
    <t>Castagneto Carducci</t>
  </si>
  <si>
    <t>Cecina</t>
  </si>
  <si>
    <t>Collesalvetti</t>
  </si>
  <si>
    <t>Livorno</t>
  </si>
  <si>
    <t>Marciana</t>
  </si>
  <si>
    <t>Marciana Marina</t>
  </si>
  <si>
    <t>Piombino</t>
  </si>
  <si>
    <t>Porto Azzurro</t>
  </si>
  <si>
    <t>Portoferraio</t>
  </si>
  <si>
    <t>Rosignano Marittimo</t>
  </si>
  <si>
    <t>San Vincenzo</t>
  </si>
  <si>
    <t>Sassetta</t>
  </si>
  <si>
    <t>Suvereto</t>
  </si>
  <si>
    <t>Bientina</t>
  </si>
  <si>
    <t>Buti</t>
  </si>
  <si>
    <t>Calci</t>
  </si>
  <si>
    <t>Calcinaia</t>
  </si>
  <si>
    <t>Capannoli</t>
  </si>
  <si>
    <t>Casale Marittimo</t>
  </si>
  <si>
    <t>Cascina</t>
  </si>
  <si>
    <t>Castelfranco di Sotto</t>
  </si>
  <si>
    <t>Castellina Marittima</t>
  </si>
  <si>
    <t>Chianni</t>
  </si>
  <si>
    <t>Fauglia</t>
  </si>
  <si>
    <t>Guardistallo</t>
  </si>
  <si>
    <t>Lajatico</t>
  </si>
  <si>
    <t>Montescudaio</t>
  </si>
  <si>
    <t>Monteverdi Marittimo</t>
  </si>
  <si>
    <t>Montopoli in Val d'Arno</t>
  </si>
  <si>
    <t>Orciano Pisano</t>
  </si>
  <si>
    <t>Palaia</t>
  </si>
  <si>
    <t>Peccioli</t>
  </si>
  <si>
    <t>Pisa</t>
  </si>
  <si>
    <t>Pomarance</t>
  </si>
  <si>
    <t>Ponsacco</t>
  </si>
  <si>
    <t>Pontedera</t>
  </si>
  <si>
    <t>Riparbella</t>
  </si>
  <si>
    <t>San Giuliano Terme</t>
  </si>
  <si>
    <t>San Miniato</t>
  </si>
  <si>
    <t>Santa Croce sull'Arno</t>
  </si>
  <si>
    <t>Santa Luce</t>
  </si>
  <si>
    <t>Santa Maria a Monte</t>
  </si>
  <si>
    <t>Terricciola</t>
  </si>
  <si>
    <t>Vecchiano</t>
  </si>
  <si>
    <t>Vicopisano</t>
  </si>
  <si>
    <t>Volterra</t>
  </si>
  <si>
    <t>Anghiari</t>
  </si>
  <si>
    <t>Arezzo</t>
  </si>
  <si>
    <t>Badia Tedalda</t>
  </si>
  <si>
    <t>Bibbiena</t>
  </si>
  <si>
    <t>Bucine</t>
  </si>
  <si>
    <t>Capolona</t>
  </si>
  <si>
    <t>Caprese Michelangelo</t>
  </si>
  <si>
    <t>Castel Focognano</t>
  </si>
  <si>
    <t>Castiglion Fibocchi</t>
  </si>
  <si>
    <t>Castiglion Fiorentino</t>
  </si>
  <si>
    <t>Cavriglia</t>
  </si>
  <si>
    <t>Chitignano</t>
  </si>
  <si>
    <t>Chiusi della Verna</t>
  </si>
  <si>
    <t>Civitella in Val di Chiana</t>
  </si>
  <si>
    <t>Cortona</t>
  </si>
  <si>
    <t>Foiano della Chiana</t>
  </si>
  <si>
    <t>Loro Ciuffenna</t>
  </si>
  <si>
    <t>Lucignano</t>
  </si>
  <si>
    <t>Marciano della Chiana</t>
  </si>
  <si>
    <t>Montemignaio</t>
  </si>
  <si>
    <t>Monterchi</t>
  </si>
  <si>
    <t>Monte San Savino</t>
  </si>
  <si>
    <t>Montevarchi</t>
  </si>
  <si>
    <t>Ortignano Raggiolo</t>
  </si>
  <si>
    <t>Pieve Santo Stefano</t>
  </si>
  <si>
    <t>Poppi</t>
  </si>
  <si>
    <t>San Giovanni Valdarno</t>
  </si>
  <si>
    <t>Sansepolcro</t>
  </si>
  <si>
    <t>Sestino</t>
  </si>
  <si>
    <t>Subbiano</t>
  </si>
  <si>
    <t>Talla</t>
  </si>
  <si>
    <t>Terranuova Bracciolini</t>
  </si>
  <si>
    <t>Abbadia San Salvatore</t>
  </si>
  <si>
    <t>Asciano</t>
  </si>
  <si>
    <t>Buonconvento</t>
  </si>
  <si>
    <t>Casole d'Elsa</t>
  </si>
  <si>
    <t>Castellina in Chianti</t>
  </si>
  <si>
    <t>Castelnuovo Berardenga</t>
  </si>
  <si>
    <t>Castiglione d'Orcia</t>
  </si>
  <si>
    <t>Cetona</t>
  </si>
  <si>
    <t>Chianciano Terme</t>
  </si>
  <si>
    <t>Chiusdino</t>
  </si>
  <si>
    <t>Chiusi</t>
  </si>
  <si>
    <t>Gaiole in Chianti</t>
  </si>
  <si>
    <t>Montalcino</t>
  </si>
  <si>
    <t>Montepulciano</t>
  </si>
  <si>
    <t>Monteriggioni</t>
  </si>
  <si>
    <t>Monteroni d'Arbia</t>
  </si>
  <si>
    <t>Monticiano</t>
  </si>
  <si>
    <t>Murlo</t>
  </si>
  <si>
    <t>Piancastagnaio</t>
  </si>
  <si>
    <t>Pienza</t>
  </si>
  <si>
    <t>Poggibonsi</t>
  </si>
  <si>
    <t>Radda in Chianti</t>
  </si>
  <si>
    <t>Radicofani</t>
  </si>
  <si>
    <t>Radicondoli</t>
  </si>
  <si>
    <t>Rapolano Terme</t>
  </si>
  <si>
    <t>San Casciano dei Bagni</t>
  </si>
  <si>
    <t>San Gimignano</t>
  </si>
  <si>
    <t>San Quirico d'Orcia</t>
  </si>
  <si>
    <t>Sarteano</t>
  </si>
  <si>
    <t>Siena</t>
  </si>
  <si>
    <t>Sinalunga</t>
  </si>
  <si>
    <t>Sovicille</t>
  </si>
  <si>
    <t>Torrita di Siena</t>
  </si>
  <si>
    <t>Trequanda</t>
  </si>
  <si>
    <t>Arcidosso</t>
  </si>
  <si>
    <t>Campagnatico</t>
  </si>
  <si>
    <t>Capalbio</t>
  </si>
  <si>
    <t>Castel del Piano</t>
  </si>
  <si>
    <t>Castell'Azzara</t>
  </si>
  <si>
    <t>Cinigiano</t>
  </si>
  <si>
    <t>Civitella Paganico</t>
  </si>
  <si>
    <t>Follonica</t>
  </si>
  <si>
    <t>Gavorrano</t>
  </si>
  <si>
    <t>Grosseto</t>
  </si>
  <si>
    <t>Isola del Giglio</t>
  </si>
  <si>
    <t>Magliano in Toscana</t>
  </si>
  <si>
    <t>Manciano</t>
  </si>
  <si>
    <t>Massa Marittima</t>
  </si>
  <si>
    <t>Monte Argentario</t>
  </si>
  <si>
    <t>Montieri</t>
  </si>
  <si>
    <t>Orbetello</t>
  </si>
  <si>
    <t>Pitigliano</t>
  </si>
  <si>
    <t>Roccalbegna</t>
  </si>
  <si>
    <t>Roccastrada</t>
  </si>
  <si>
    <t>Santa Fiora</t>
  </si>
  <si>
    <t>Scansano</t>
  </si>
  <si>
    <t>Scarlino</t>
  </si>
  <si>
    <t>Seggiano</t>
  </si>
  <si>
    <t>Sorano</t>
  </si>
  <si>
    <t>Monterotondo Marittimo</t>
  </si>
  <si>
    <t>Semproniano</t>
  </si>
  <si>
    <t>Cantagallo</t>
  </si>
  <si>
    <t>Carmignano</t>
  </si>
  <si>
    <t>Montemurlo</t>
  </si>
  <si>
    <t>Poggio a Caiano</t>
  </si>
  <si>
    <t>Prato</t>
  </si>
  <si>
    <t>Vaiano</t>
  </si>
  <si>
    <t>Vernio</t>
  </si>
  <si>
    <t>Totale Toscana</t>
  </si>
  <si>
    <t>PROVINCE</t>
  </si>
  <si>
    <t>Massa-Carrara</t>
  </si>
  <si>
    <t>(1)</t>
  </si>
  <si>
    <t>Indice di vecchiaia=(Pop.65+/Pop.0-14)*100</t>
  </si>
  <si>
    <t>(2)</t>
  </si>
  <si>
    <t>Indice di dipendenza totale=((Pop.0-14+Pop.65+)/Pop.15-64)*100</t>
  </si>
  <si>
    <t>(3)</t>
  </si>
  <si>
    <t>Indice di Dipendenza anziani=(Pop.65+/Pop.15-64)*100</t>
  </si>
  <si>
    <t>(4)</t>
  </si>
  <si>
    <t>Indice di Dipendenza bambini=(Pop.0-14/Pop.15-64)*100</t>
  </si>
  <si>
    <t>(5)</t>
  </si>
  <si>
    <t>(6)</t>
  </si>
  <si>
    <t>Indice di Ricambio totale=(Pop.0-14/Pop.65+)*100</t>
  </si>
  <si>
    <t>(7)</t>
  </si>
  <si>
    <t>Pop. attiva=(Pop.15-19/Pop.60-64)*100</t>
  </si>
  <si>
    <t>Codice Istat</t>
  </si>
  <si>
    <t>pop65+</t>
  </si>
  <si>
    <t>pop0-14</t>
  </si>
  <si>
    <t>pop15-64</t>
  </si>
  <si>
    <t>pop60-64</t>
  </si>
  <si>
    <t>pop15-19</t>
  </si>
  <si>
    <t>Indice di Ricambio della popolazione attiva=(Pop.60-64/Pop.15-19)*100</t>
  </si>
  <si>
    <t>Castelnuovo di Garfagn.</t>
  </si>
  <si>
    <t>Castiglione di Garfagn.</t>
  </si>
  <si>
    <t>San Romano in Garfagn.</t>
  </si>
  <si>
    <t>Fabbriche di Vergemoli</t>
  </si>
  <si>
    <t>S.Casciano Val di Pesa</t>
  </si>
  <si>
    <t>Figline e Incisa Valdarno</t>
  </si>
  <si>
    <t>Scarperia e San Piero</t>
  </si>
  <si>
    <t>Castelnuovo di V. Cecina</t>
  </si>
  <si>
    <t>Montecatini Val  Cecina</t>
  </si>
  <si>
    <t>Casciana Terme Lari</t>
  </si>
  <si>
    <t>Crespina Lorenzana</t>
  </si>
  <si>
    <t>Castel San Niccolò</t>
  </si>
  <si>
    <t>Castelfranco Piandiscò</t>
  </si>
  <si>
    <t>Pratovecchio Stia</t>
  </si>
  <si>
    <t>Colle Val d'Elsa</t>
  </si>
  <si>
    <t>Castiglion della Pescaia</t>
  </si>
  <si>
    <t>Sillano Giuncugnano</t>
  </si>
  <si>
    <t>Montecatini Terme</t>
  </si>
  <si>
    <t>Abetone Cutigliano</t>
  </si>
  <si>
    <t>San Marcello Piteglio</t>
  </si>
  <si>
    <t>Barberino Tavarnelle</t>
  </si>
  <si>
    <t>Rio</t>
  </si>
  <si>
    <t>Laterina Pergine Valdarno</t>
  </si>
  <si>
    <t>Fonte: elaborazione Settore Sistemi Informativi e Tecnologie della conoscenza. Ufficio Regionale di Statistica su dati Demo Istat (dati provvisori)</t>
  </si>
  <si>
    <t>INDICATORI DI STRUTTURA- POPOLAZIONE  TOTALE (MASCHI E FEMMINE) AL 31.12.20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</si>
</sst>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0.000"/>
    <numFmt numFmtId="174" formatCode="0.0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vertAlign val="superscript"/>
      <sz val="9"/>
      <name val="Arial"/>
      <family val="2"/>
    </font>
    <font>
      <vertAlign val="superscript"/>
      <sz val="9"/>
      <name val="Arial"/>
      <family val="0"/>
    </font>
    <font>
      <sz val="8"/>
      <name val="Times New Roman"/>
      <family val="0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2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Alignment="1" applyProtection="1">
      <alignment horizontal="left"/>
      <protection/>
    </xf>
    <xf numFmtId="3" fontId="1" fillId="0" borderId="2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7"/>
  <sheetViews>
    <sheetView tabSelected="1" workbookViewId="0" topLeftCell="A1">
      <pane ySplit="5" topLeftCell="BM26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2" customWidth="1"/>
    <col min="2" max="2" width="22.140625" style="2" customWidth="1"/>
    <col min="3" max="3" width="11.00390625" style="2" customWidth="1"/>
    <col min="4" max="4" width="10.421875" style="2" customWidth="1"/>
    <col min="5" max="5" width="10.57421875" style="2" customWidth="1"/>
    <col min="6" max="6" width="10.421875" style="2" customWidth="1"/>
    <col min="7" max="7" width="10.28125" style="2" customWidth="1"/>
    <col min="8" max="8" width="8.8515625" style="2" customWidth="1"/>
    <col min="9" max="9" width="7.7109375" style="2" customWidth="1"/>
    <col min="10" max="10" width="8.421875" style="2" customWidth="1"/>
    <col min="11" max="11" width="7.8515625" style="2" customWidth="1"/>
    <col min="12" max="12" width="9.140625" style="2" customWidth="1"/>
    <col min="13" max="13" width="8.421875" style="2" customWidth="1"/>
    <col min="14" max="14" width="9.00390625" style="2" customWidth="1"/>
    <col min="15" max="16384" width="9.140625" style="2" customWidth="1"/>
  </cols>
  <sheetData>
    <row r="1" s="1" customFormat="1" ht="12">
      <c r="A1" s="1" t="s">
        <v>305</v>
      </c>
    </row>
    <row r="2" s="1" customFormat="1" ht="12"/>
    <row r="3" s="1" customFormat="1" ht="12"/>
    <row r="4" spans="1:14" ht="37.5">
      <c r="A4" s="3" t="s">
        <v>274</v>
      </c>
      <c r="B4" s="3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2" t="s">
        <v>275</v>
      </c>
      <c r="K4" s="2" t="s">
        <v>276</v>
      </c>
      <c r="L4" s="2" t="s">
        <v>277</v>
      </c>
      <c r="M4" s="2" t="s">
        <v>278</v>
      </c>
      <c r="N4" s="2" t="s">
        <v>279</v>
      </c>
    </row>
    <row r="6" spans="1:14" ht="12">
      <c r="A6" s="10">
        <v>45001</v>
      </c>
      <c r="B6" s="10" t="s">
        <v>8</v>
      </c>
      <c r="C6" s="5">
        <f>(J6/K6)*100</f>
        <v>215.4446177847114</v>
      </c>
      <c r="D6" s="5">
        <f>((K6+J6)/L6)*100</f>
        <v>60.02671812379398</v>
      </c>
      <c r="E6" s="5">
        <f>(J6/L6)*100</f>
        <v>40.99747662164168</v>
      </c>
      <c r="F6" s="5">
        <f>(K6/L6)*100</f>
        <v>19.029241502152296</v>
      </c>
      <c r="G6" s="5">
        <f>(M6/N6)*100</f>
        <v>168.9578713968958</v>
      </c>
      <c r="H6" s="5">
        <f>(K6/J6)*100</f>
        <v>46.41564083997103</v>
      </c>
      <c r="I6" s="5">
        <f>(N6/M6)*100</f>
        <v>59.186351706036746</v>
      </c>
      <c r="J6" s="14">
        <v>2762</v>
      </c>
      <c r="K6" s="14">
        <v>1282</v>
      </c>
      <c r="L6" s="14">
        <v>6737</v>
      </c>
      <c r="M6" s="14">
        <v>762</v>
      </c>
      <c r="N6" s="14">
        <v>451</v>
      </c>
    </row>
    <row r="7" spans="1:14" ht="12">
      <c r="A7" s="10">
        <v>45002</v>
      </c>
      <c r="B7" s="10" t="s">
        <v>9</v>
      </c>
      <c r="C7" s="5">
        <f aca="true" t="shared" si="0" ref="C7:C69">(J7/K7)*100</f>
        <v>443.13725490196083</v>
      </c>
      <c r="D7" s="5">
        <f aca="true" t="shared" si="1" ref="D7:D69">((K7+J7)/L7)*100</f>
        <v>91.92477876106194</v>
      </c>
      <c r="E7" s="5">
        <f aca="true" t="shared" si="2" ref="E7:E69">(J7/L7)*100</f>
        <v>75</v>
      </c>
      <c r="F7" s="5">
        <f aca="true" t="shared" si="3" ref="F7:F69">(K7/L7)*100</f>
        <v>16.924778761061948</v>
      </c>
      <c r="G7" s="5">
        <f aca="true" t="shared" si="4" ref="G7:G69">(M7/N7)*100</f>
        <v>234.48275862068962</v>
      </c>
      <c r="H7" s="5">
        <f aca="true" t="shared" si="5" ref="H7:H69">(K7/J7)*100</f>
        <v>22.566371681415927</v>
      </c>
      <c r="I7" s="5">
        <f aca="true" t="shared" si="6" ref="I7:I69">(N7/M7)*100</f>
        <v>42.64705882352941</v>
      </c>
      <c r="J7" s="14">
        <v>678</v>
      </c>
      <c r="K7" s="14">
        <v>153</v>
      </c>
      <c r="L7" s="14">
        <v>904</v>
      </c>
      <c r="M7" s="14">
        <v>136</v>
      </c>
      <c r="N7" s="14">
        <v>58</v>
      </c>
    </row>
    <row r="8" spans="1:14" ht="12">
      <c r="A8" s="10">
        <v>45003</v>
      </c>
      <c r="B8" s="10" t="s">
        <v>10</v>
      </c>
      <c r="C8" s="5">
        <f t="shared" si="0"/>
        <v>248.80157766990288</v>
      </c>
      <c r="D8" s="5">
        <f t="shared" si="1"/>
        <v>60.76374207188161</v>
      </c>
      <c r="E8" s="5">
        <f t="shared" si="2"/>
        <v>43.343023255813954</v>
      </c>
      <c r="F8" s="5">
        <f t="shared" si="3"/>
        <v>17.420718816067655</v>
      </c>
      <c r="G8" s="5">
        <f t="shared" si="4"/>
        <v>172.02012383900927</v>
      </c>
      <c r="H8" s="5">
        <f t="shared" si="5"/>
        <v>40.19267117858667</v>
      </c>
      <c r="I8" s="5">
        <f t="shared" si="6"/>
        <v>58.13273340832396</v>
      </c>
      <c r="J8" s="14">
        <v>16401</v>
      </c>
      <c r="K8" s="14">
        <v>6592</v>
      </c>
      <c r="L8" s="14">
        <v>37840</v>
      </c>
      <c r="M8" s="14">
        <v>4445</v>
      </c>
      <c r="N8" s="14">
        <v>2584</v>
      </c>
    </row>
    <row r="9" spans="1:14" ht="12">
      <c r="A9" s="10">
        <v>45004</v>
      </c>
      <c r="B9" s="10" t="s">
        <v>11</v>
      </c>
      <c r="C9" s="5">
        <f t="shared" si="0"/>
        <v>538.8888888888889</v>
      </c>
      <c r="D9" s="5">
        <f t="shared" si="1"/>
        <v>87.12121212121212</v>
      </c>
      <c r="E9" s="5">
        <f t="shared" si="2"/>
        <v>73.48484848484848</v>
      </c>
      <c r="F9" s="5">
        <f t="shared" si="3"/>
        <v>13.636363636363635</v>
      </c>
      <c r="G9" s="5">
        <f t="shared" si="4"/>
        <v>256.6666666666667</v>
      </c>
      <c r="H9" s="5">
        <f t="shared" si="5"/>
        <v>18.556701030927837</v>
      </c>
      <c r="I9" s="5">
        <f t="shared" si="6"/>
        <v>38.961038961038966</v>
      </c>
      <c r="J9" s="14">
        <v>388</v>
      </c>
      <c r="K9" s="14">
        <v>72</v>
      </c>
      <c r="L9" s="14">
        <v>528</v>
      </c>
      <c r="M9" s="14">
        <v>77</v>
      </c>
      <c r="N9" s="14">
        <v>30</v>
      </c>
    </row>
    <row r="10" spans="1:14" ht="12">
      <c r="A10" s="10">
        <v>45005</v>
      </c>
      <c r="B10" s="10" t="s">
        <v>12</v>
      </c>
      <c r="C10" s="5">
        <f t="shared" si="0"/>
        <v>609.0909090909091</v>
      </c>
      <c r="D10" s="5">
        <f t="shared" si="1"/>
        <v>86.66666666666667</v>
      </c>
      <c r="E10" s="5">
        <f t="shared" si="2"/>
        <v>74.44444444444444</v>
      </c>
      <c r="F10" s="5">
        <f t="shared" si="3"/>
        <v>12.222222222222221</v>
      </c>
      <c r="G10" s="5">
        <f t="shared" si="4"/>
        <v>265</v>
      </c>
      <c r="H10" s="5">
        <f t="shared" si="5"/>
        <v>16.417910447761194</v>
      </c>
      <c r="I10" s="5">
        <f t="shared" si="6"/>
        <v>37.735849056603776</v>
      </c>
      <c r="J10" s="14">
        <v>268</v>
      </c>
      <c r="K10" s="14">
        <v>44</v>
      </c>
      <c r="L10" s="14">
        <v>360</v>
      </c>
      <c r="M10" s="14">
        <v>53</v>
      </c>
      <c r="N10" s="14">
        <v>20</v>
      </c>
    </row>
    <row r="11" spans="1:14" ht="12">
      <c r="A11" s="10">
        <v>45006</v>
      </c>
      <c r="B11" s="10" t="s">
        <v>13</v>
      </c>
      <c r="C11" s="5">
        <f t="shared" si="0"/>
        <v>325.9259259259259</v>
      </c>
      <c r="D11" s="5">
        <f t="shared" si="1"/>
        <v>71.3731574864236</v>
      </c>
      <c r="E11" s="5">
        <f t="shared" si="2"/>
        <v>54.615981380915436</v>
      </c>
      <c r="F11" s="5">
        <f t="shared" si="3"/>
        <v>16.757176105508144</v>
      </c>
      <c r="G11" s="5">
        <f t="shared" si="4"/>
        <v>203.70370370370372</v>
      </c>
      <c r="H11" s="5">
        <f t="shared" si="5"/>
        <v>30.681818181818183</v>
      </c>
      <c r="I11" s="5">
        <f t="shared" si="6"/>
        <v>49.09090909090909</v>
      </c>
      <c r="J11" s="14">
        <v>704</v>
      </c>
      <c r="K11" s="14">
        <v>216</v>
      </c>
      <c r="L11" s="14">
        <v>1289</v>
      </c>
      <c r="M11" s="14">
        <v>165</v>
      </c>
      <c r="N11" s="14">
        <v>81</v>
      </c>
    </row>
    <row r="12" spans="1:14" ht="12">
      <c r="A12" s="10">
        <v>45007</v>
      </c>
      <c r="B12" s="10" t="s">
        <v>14</v>
      </c>
      <c r="C12" s="5">
        <f t="shared" si="0"/>
        <v>457.5250836120401</v>
      </c>
      <c r="D12" s="5">
        <f t="shared" si="1"/>
        <v>84.06454866364095</v>
      </c>
      <c r="E12" s="5">
        <f t="shared" si="2"/>
        <v>68.98638426626323</v>
      </c>
      <c r="F12" s="5">
        <f t="shared" si="3"/>
        <v>15.07816439737771</v>
      </c>
      <c r="G12" s="5">
        <f t="shared" si="4"/>
        <v>242.12765957446808</v>
      </c>
      <c r="H12" s="5">
        <f t="shared" si="5"/>
        <v>21.85672514619883</v>
      </c>
      <c r="I12" s="5">
        <f t="shared" si="6"/>
        <v>41.30052724077329</v>
      </c>
      <c r="J12" s="14">
        <v>2736</v>
      </c>
      <c r="K12" s="14">
        <v>598</v>
      </c>
      <c r="L12" s="14">
        <v>3966</v>
      </c>
      <c r="M12" s="14">
        <v>569</v>
      </c>
      <c r="N12" s="14">
        <v>235</v>
      </c>
    </row>
    <row r="13" spans="1:14" ht="12">
      <c r="A13" s="10">
        <v>45008</v>
      </c>
      <c r="B13" s="10" t="s">
        <v>15</v>
      </c>
      <c r="C13" s="5">
        <f t="shared" si="0"/>
        <v>280.9128630705394</v>
      </c>
      <c r="D13" s="5">
        <f t="shared" si="1"/>
        <v>65.73576799140709</v>
      </c>
      <c r="E13" s="5">
        <f t="shared" si="2"/>
        <v>48.478338703902615</v>
      </c>
      <c r="F13" s="5">
        <f t="shared" si="3"/>
        <v>17.257429287504475</v>
      </c>
      <c r="G13" s="5">
        <f t="shared" si="4"/>
        <v>165.77540106951872</v>
      </c>
      <c r="H13" s="5">
        <f t="shared" si="5"/>
        <v>35.59822747415066</v>
      </c>
      <c r="I13" s="5">
        <f t="shared" si="6"/>
        <v>60.322580645161295</v>
      </c>
      <c r="J13" s="14">
        <v>1354</v>
      </c>
      <c r="K13" s="14">
        <v>482</v>
      </c>
      <c r="L13" s="14">
        <v>2793</v>
      </c>
      <c r="M13" s="14">
        <v>310</v>
      </c>
      <c r="N13" s="14">
        <v>187</v>
      </c>
    </row>
    <row r="14" spans="1:14" ht="12">
      <c r="A14" s="10">
        <v>45009</v>
      </c>
      <c r="B14" s="10" t="s">
        <v>16</v>
      </c>
      <c r="C14" s="5">
        <f t="shared" si="0"/>
        <v>221.4159292035398</v>
      </c>
      <c r="D14" s="5">
        <f t="shared" si="1"/>
        <v>60.776439089692104</v>
      </c>
      <c r="E14" s="5">
        <f t="shared" si="2"/>
        <v>41.86746987951807</v>
      </c>
      <c r="F14" s="5">
        <f t="shared" si="3"/>
        <v>18.90896921017403</v>
      </c>
      <c r="G14" s="5">
        <f t="shared" si="4"/>
        <v>202.94117647058823</v>
      </c>
      <c r="H14" s="5">
        <f t="shared" si="5"/>
        <v>45.1638689048761</v>
      </c>
      <c r="I14" s="5">
        <f t="shared" si="6"/>
        <v>49.275362318840585</v>
      </c>
      <c r="J14" s="14">
        <v>1251</v>
      </c>
      <c r="K14" s="14">
        <v>565</v>
      </c>
      <c r="L14" s="14">
        <v>2988</v>
      </c>
      <c r="M14" s="14">
        <v>345</v>
      </c>
      <c r="N14" s="14">
        <v>170</v>
      </c>
    </row>
    <row r="15" spans="1:14" ht="12">
      <c r="A15" s="10">
        <v>45010</v>
      </c>
      <c r="B15" s="10" t="s">
        <v>17</v>
      </c>
      <c r="C15" s="5">
        <f t="shared" si="0"/>
        <v>231.1968085106383</v>
      </c>
      <c r="D15" s="5">
        <f t="shared" si="1"/>
        <v>59.19992393810464</v>
      </c>
      <c r="E15" s="5">
        <f t="shared" si="2"/>
        <v>41.32537852677616</v>
      </c>
      <c r="F15" s="5">
        <f t="shared" si="3"/>
        <v>17.87454541132847</v>
      </c>
      <c r="G15" s="5">
        <f t="shared" si="4"/>
        <v>176.4464224580623</v>
      </c>
      <c r="H15" s="5">
        <f t="shared" si="5"/>
        <v>43.253192223628204</v>
      </c>
      <c r="I15" s="5">
        <f t="shared" si="6"/>
        <v>56.674427629026006</v>
      </c>
      <c r="J15" s="14">
        <v>17386</v>
      </c>
      <c r="K15" s="14">
        <v>7520</v>
      </c>
      <c r="L15" s="14">
        <v>42071</v>
      </c>
      <c r="M15" s="14">
        <v>5154</v>
      </c>
      <c r="N15" s="14">
        <v>2921</v>
      </c>
    </row>
    <row r="16" spans="1:14" ht="12">
      <c r="A16" s="10">
        <v>45011</v>
      </c>
      <c r="B16" s="10" t="s">
        <v>18</v>
      </c>
      <c r="C16" s="5">
        <f t="shared" si="0"/>
        <v>229.70297029702968</v>
      </c>
      <c r="D16" s="5">
        <f t="shared" si="1"/>
        <v>57.350868952559885</v>
      </c>
      <c r="E16" s="5">
        <f t="shared" si="2"/>
        <v>39.95616095193362</v>
      </c>
      <c r="F16" s="5">
        <f t="shared" si="3"/>
        <v>17.39470800062627</v>
      </c>
      <c r="G16" s="5">
        <f t="shared" si="4"/>
        <v>175</v>
      </c>
      <c r="H16" s="5">
        <f t="shared" si="5"/>
        <v>43.53448275862069</v>
      </c>
      <c r="I16" s="5">
        <f t="shared" si="6"/>
        <v>57.14285714285714</v>
      </c>
      <c r="J16" s="14">
        <v>2552</v>
      </c>
      <c r="K16" s="14">
        <v>1111</v>
      </c>
      <c r="L16" s="14">
        <v>6387</v>
      </c>
      <c r="M16" s="14">
        <v>777</v>
      </c>
      <c r="N16" s="14">
        <v>444</v>
      </c>
    </row>
    <row r="17" spans="1:14" ht="12">
      <c r="A17" s="10">
        <v>45012</v>
      </c>
      <c r="B17" s="10" t="s">
        <v>19</v>
      </c>
      <c r="C17" s="5">
        <f t="shared" si="0"/>
        <v>382.6732673267327</v>
      </c>
      <c r="D17" s="5">
        <f t="shared" si="1"/>
        <v>73.97572078907434</v>
      </c>
      <c r="E17" s="5">
        <f t="shared" si="2"/>
        <v>58.649468892261005</v>
      </c>
      <c r="F17" s="5">
        <f t="shared" si="3"/>
        <v>15.326251896813353</v>
      </c>
      <c r="G17" s="5">
        <f t="shared" si="4"/>
        <v>240</v>
      </c>
      <c r="H17" s="5">
        <f t="shared" si="5"/>
        <v>26.13195342820181</v>
      </c>
      <c r="I17" s="5">
        <f t="shared" si="6"/>
        <v>41.66666666666667</v>
      </c>
      <c r="J17" s="14">
        <v>773</v>
      </c>
      <c r="K17" s="14">
        <v>202</v>
      </c>
      <c r="L17" s="14">
        <v>1318</v>
      </c>
      <c r="M17" s="14">
        <v>180</v>
      </c>
      <c r="N17" s="14">
        <v>75</v>
      </c>
    </row>
    <row r="18" spans="1:14" ht="12">
      <c r="A18" s="10">
        <v>45013</v>
      </c>
      <c r="B18" s="10" t="s">
        <v>20</v>
      </c>
      <c r="C18" s="5">
        <f t="shared" si="0"/>
        <v>222.36286919831224</v>
      </c>
      <c r="D18" s="5">
        <f t="shared" si="1"/>
        <v>56.92995529061102</v>
      </c>
      <c r="E18" s="5">
        <f t="shared" si="2"/>
        <v>39.26974664679583</v>
      </c>
      <c r="F18" s="5">
        <f t="shared" si="3"/>
        <v>17.6602086438152</v>
      </c>
      <c r="G18" s="5">
        <f t="shared" si="4"/>
        <v>133.6448598130841</v>
      </c>
      <c r="H18" s="5">
        <f t="shared" si="5"/>
        <v>44.97153700189753</v>
      </c>
      <c r="I18" s="5">
        <f t="shared" si="6"/>
        <v>74.82517482517483</v>
      </c>
      <c r="J18" s="14">
        <v>527</v>
      </c>
      <c r="K18" s="14">
        <v>237</v>
      </c>
      <c r="L18" s="14">
        <v>1342</v>
      </c>
      <c r="M18" s="14">
        <v>143</v>
      </c>
      <c r="N18" s="14">
        <v>107</v>
      </c>
    </row>
    <row r="19" spans="1:14" ht="12">
      <c r="A19" s="10">
        <v>45014</v>
      </c>
      <c r="B19" s="10" t="s">
        <v>21</v>
      </c>
      <c r="C19" s="5">
        <f t="shared" si="0"/>
        <v>341.24629080118694</v>
      </c>
      <c r="D19" s="5">
        <f t="shared" si="1"/>
        <v>74.79879275653923</v>
      </c>
      <c r="E19" s="5">
        <f t="shared" si="2"/>
        <v>57.84708249496981</v>
      </c>
      <c r="F19" s="5">
        <f t="shared" si="3"/>
        <v>16.951710261569417</v>
      </c>
      <c r="G19" s="5">
        <f t="shared" si="4"/>
        <v>184.50184501845018</v>
      </c>
      <c r="H19" s="5">
        <f t="shared" si="5"/>
        <v>29.304347826086957</v>
      </c>
      <c r="I19" s="5">
        <f t="shared" si="6"/>
        <v>54.2</v>
      </c>
      <c r="J19" s="14">
        <v>2300</v>
      </c>
      <c r="K19" s="14">
        <v>674</v>
      </c>
      <c r="L19" s="14">
        <v>3976</v>
      </c>
      <c r="M19" s="14">
        <v>500</v>
      </c>
      <c r="N19" s="14">
        <v>271</v>
      </c>
    </row>
    <row r="20" spans="1:14" ht="12">
      <c r="A20" s="10">
        <v>45015</v>
      </c>
      <c r="B20" s="10" t="s">
        <v>22</v>
      </c>
      <c r="C20" s="5">
        <f t="shared" si="0"/>
        <v>310.7142857142857</v>
      </c>
      <c r="D20" s="5">
        <f t="shared" si="1"/>
        <v>71.875</v>
      </c>
      <c r="E20" s="5">
        <f t="shared" si="2"/>
        <v>54.37499999999999</v>
      </c>
      <c r="F20" s="5">
        <f t="shared" si="3"/>
        <v>17.5</v>
      </c>
      <c r="G20" s="5">
        <f t="shared" si="4"/>
        <v>200</v>
      </c>
      <c r="H20" s="5">
        <f t="shared" si="5"/>
        <v>32.18390804597701</v>
      </c>
      <c r="I20" s="5">
        <f t="shared" si="6"/>
        <v>50</v>
      </c>
      <c r="J20" s="14">
        <v>609</v>
      </c>
      <c r="K20" s="14">
        <v>196</v>
      </c>
      <c r="L20" s="14">
        <v>1120</v>
      </c>
      <c r="M20" s="14">
        <v>138</v>
      </c>
      <c r="N20" s="14">
        <v>69</v>
      </c>
    </row>
    <row r="21" spans="1:14" ht="12">
      <c r="A21" s="10">
        <v>45016</v>
      </c>
      <c r="B21" s="10" t="s">
        <v>23</v>
      </c>
      <c r="C21" s="5">
        <f t="shared" si="0"/>
        <v>278.4968684759916</v>
      </c>
      <c r="D21" s="5">
        <f t="shared" si="1"/>
        <v>65.23929471032746</v>
      </c>
      <c r="E21" s="5">
        <f t="shared" si="2"/>
        <v>48.00287873335732</v>
      </c>
      <c r="F21" s="5">
        <f t="shared" si="3"/>
        <v>17.236415976970132</v>
      </c>
      <c r="G21" s="5">
        <f t="shared" si="4"/>
        <v>185.79545454545453</v>
      </c>
      <c r="H21" s="5">
        <f t="shared" si="5"/>
        <v>35.907046476761614</v>
      </c>
      <c r="I21" s="5">
        <f t="shared" si="6"/>
        <v>53.822629969418955</v>
      </c>
      <c r="J21" s="14">
        <v>1334</v>
      </c>
      <c r="K21" s="14">
        <v>479</v>
      </c>
      <c r="L21" s="14">
        <v>2779</v>
      </c>
      <c r="M21" s="14">
        <v>327</v>
      </c>
      <c r="N21" s="14">
        <v>176</v>
      </c>
    </row>
    <row r="22" spans="1:14" ht="12">
      <c r="A22" s="10">
        <v>45017</v>
      </c>
      <c r="B22" s="10" t="s">
        <v>24</v>
      </c>
      <c r="C22" s="5">
        <f t="shared" si="0"/>
        <v>750</v>
      </c>
      <c r="D22" s="5">
        <f t="shared" si="1"/>
        <v>113.33333333333333</v>
      </c>
      <c r="E22" s="5">
        <f t="shared" si="2"/>
        <v>100</v>
      </c>
      <c r="F22" s="5">
        <f t="shared" si="3"/>
        <v>13.333333333333334</v>
      </c>
      <c r="G22" s="5">
        <f t="shared" si="4"/>
        <v>240.74074074074073</v>
      </c>
      <c r="H22" s="5">
        <f t="shared" si="5"/>
        <v>13.333333333333334</v>
      </c>
      <c r="I22" s="5">
        <f t="shared" si="6"/>
        <v>41.53846153846154</v>
      </c>
      <c r="J22" s="14">
        <v>465</v>
      </c>
      <c r="K22" s="14">
        <v>62</v>
      </c>
      <c r="L22" s="14">
        <v>465</v>
      </c>
      <c r="M22" s="14">
        <v>65</v>
      </c>
      <c r="N22" s="14">
        <v>27</v>
      </c>
    </row>
    <row r="23" spans="1:14" ht="12">
      <c r="A23" s="10">
        <v>46001</v>
      </c>
      <c r="B23" s="10" t="s">
        <v>25</v>
      </c>
      <c r="C23" s="5">
        <f t="shared" si="0"/>
        <v>133.14846416382252</v>
      </c>
      <c r="D23" s="5">
        <f t="shared" si="1"/>
        <v>53.82115422493599</v>
      </c>
      <c r="E23" s="5">
        <f t="shared" si="2"/>
        <v>30.736655505219616</v>
      </c>
      <c r="F23" s="5">
        <f t="shared" si="3"/>
        <v>23.08449871971637</v>
      </c>
      <c r="G23" s="5">
        <f t="shared" si="4"/>
        <v>112.07115628970774</v>
      </c>
      <c r="H23" s="5">
        <f t="shared" si="5"/>
        <v>75.10413329061198</v>
      </c>
      <c r="I23" s="5">
        <f t="shared" si="6"/>
        <v>89.22902494331065</v>
      </c>
      <c r="J23" s="14">
        <v>3121</v>
      </c>
      <c r="K23" s="14">
        <v>2344</v>
      </c>
      <c r="L23" s="14">
        <v>10154</v>
      </c>
      <c r="M23" s="14">
        <v>882</v>
      </c>
      <c r="N23" s="14">
        <v>787</v>
      </c>
    </row>
    <row r="24" spans="1:14" ht="12">
      <c r="A24" s="10">
        <v>46002</v>
      </c>
      <c r="B24" s="10" t="s">
        <v>26</v>
      </c>
      <c r="C24" s="5">
        <f t="shared" si="0"/>
        <v>324.39024390243907</v>
      </c>
      <c r="D24" s="5">
        <f t="shared" si="1"/>
        <v>67.18146718146718</v>
      </c>
      <c r="E24" s="5">
        <f t="shared" si="2"/>
        <v>51.35135135135135</v>
      </c>
      <c r="F24" s="5">
        <f t="shared" si="3"/>
        <v>15.83011583011583</v>
      </c>
      <c r="G24" s="5">
        <f t="shared" si="4"/>
        <v>173.46938775510205</v>
      </c>
      <c r="H24" s="5">
        <f t="shared" si="5"/>
        <v>30.82706766917293</v>
      </c>
      <c r="I24" s="5">
        <f t="shared" si="6"/>
        <v>57.647058823529406</v>
      </c>
      <c r="J24" s="14">
        <v>1729</v>
      </c>
      <c r="K24" s="14">
        <v>533</v>
      </c>
      <c r="L24" s="14">
        <v>3367</v>
      </c>
      <c r="M24" s="14">
        <v>425</v>
      </c>
      <c r="N24" s="14">
        <v>245</v>
      </c>
    </row>
    <row r="25" spans="1:14" ht="12">
      <c r="A25" s="10">
        <v>46003</v>
      </c>
      <c r="B25" s="10" t="s">
        <v>27</v>
      </c>
      <c r="C25" s="5">
        <f t="shared" si="0"/>
        <v>241.76991150442478</v>
      </c>
      <c r="D25" s="5">
        <f t="shared" si="1"/>
        <v>67.61204481792717</v>
      </c>
      <c r="E25" s="5">
        <f t="shared" si="2"/>
        <v>47.82913165266107</v>
      </c>
      <c r="F25" s="5">
        <f t="shared" si="3"/>
        <v>19.782913165266105</v>
      </c>
      <c r="G25" s="5">
        <f t="shared" si="4"/>
        <v>166.00985221674878</v>
      </c>
      <c r="H25" s="5">
        <f t="shared" si="5"/>
        <v>41.36163982430454</v>
      </c>
      <c r="I25" s="5">
        <f t="shared" si="6"/>
        <v>60.23738872403561</v>
      </c>
      <c r="J25" s="14">
        <v>2732</v>
      </c>
      <c r="K25" s="14">
        <v>1130</v>
      </c>
      <c r="L25" s="14">
        <v>5712</v>
      </c>
      <c r="M25" s="14">
        <v>674</v>
      </c>
      <c r="N25" s="14">
        <v>406</v>
      </c>
    </row>
    <row r="26" spans="1:14" ht="12">
      <c r="A26" s="10">
        <v>46004</v>
      </c>
      <c r="B26" s="10" t="s">
        <v>28</v>
      </c>
      <c r="C26" s="5">
        <f t="shared" si="0"/>
        <v>254.34173669467785</v>
      </c>
      <c r="D26" s="5">
        <f t="shared" si="1"/>
        <v>60.39627596084984</v>
      </c>
      <c r="E26" s="5">
        <f t="shared" si="2"/>
        <v>43.35163523513965</v>
      </c>
      <c r="F26" s="5">
        <f t="shared" si="3"/>
        <v>17.044640725710195</v>
      </c>
      <c r="G26" s="5">
        <f t="shared" si="4"/>
        <v>168.83561643835617</v>
      </c>
      <c r="H26" s="5">
        <f t="shared" si="5"/>
        <v>39.31718061674009</v>
      </c>
      <c r="I26" s="5">
        <f t="shared" si="6"/>
        <v>59.2292089249493</v>
      </c>
      <c r="J26" s="14">
        <v>1816</v>
      </c>
      <c r="K26" s="14">
        <v>714</v>
      </c>
      <c r="L26" s="14">
        <v>4189</v>
      </c>
      <c r="M26" s="14">
        <v>493</v>
      </c>
      <c r="N26" s="14">
        <v>292</v>
      </c>
    </row>
    <row r="27" spans="1:14" ht="12">
      <c r="A27" s="10">
        <v>46005</v>
      </c>
      <c r="B27" s="10" t="s">
        <v>29</v>
      </c>
      <c r="C27" s="5">
        <f t="shared" si="0"/>
        <v>230.54771315640883</v>
      </c>
      <c r="D27" s="5">
        <f t="shared" si="1"/>
        <v>58.38527901062185</v>
      </c>
      <c r="E27" s="5">
        <f t="shared" si="2"/>
        <v>40.72208647085224</v>
      </c>
      <c r="F27" s="5">
        <f t="shared" si="3"/>
        <v>17.66319253976961</v>
      </c>
      <c r="G27" s="5">
        <f t="shared" si="4"/>
        <v>171.28129602356407</v>
      </c>
      <c r="H27" s="5">
        <f t="shared" si="5"/>
        <v>43.37496938525594</v>
      </c>
      <c r="I27" s="5">
        <f t="shared" si="6"/>
        <v>58.38349097162511</v>
      </c>
      <c r="J27" s="14">
        <v>8166</v>
      </c>
      <c r="K27" s="14">
        <v>3542</v>
      </c>
      <c r="L27" s="14">
        <v>20053</v>
      </c>
      <c r="M27" s="14">
        <v>2326</v>
      </c>
      <c r="N27" s="14">
        <v>1358</v>
      </c>
    </row>
    <row r="28" spans="1:14" ht="12">
      <c r="A28" s="10">
        <v>46006</v>
      </c>
      <c r="B28" s="10" t="s">
        <v>30</v>
      </c>
      <c r="C28" s="5">
        <f t="shared" si="0"/>
        <v>326.9230769230769</v>
      </c>
      <c r="D28" s="5">
        <f t="shared" si="1"/>
        <v>75.63884156729131</v>
      </c>
      <c r="E28" s="5">
        <f t="shared" si="2"/>
        <v>57.921635434412266</v>
      </c>
      <c r="F28" s="5">
        <f t="shared" si="3"/>
        <v>17.717206132879046</v>
      </c>
      <c r="G28" s="5">
        <f t="shared" si="4"/>
        <v>172.36842105263156</v>
      </c>
      <c r="H28" s="5">
        <f t="shared" si="5"/>
        <v>30.58823529411765</v>
      </c>
      <c r="I28" s="5">
        <f t="shared" si="6"/>
        <v>58.01526717557252</v>
      </c>
      <c r="J28" s="14">
        <v>680</v>
      </c>
      <c r="K28" s="14">
        <v>208</v>
      </c>
      <c r="L28" s="14">
        <v>1174</v>
      </c>
      <c r="M28" s="14">
        <v>131</v>
      </c>
      <c r="N28" s="14">
        <v>76</v>
      </c>
    </row>
    <row r="29" spans="1:14" ht="12">
      <c r="A29" s="10">
        <v>46007</v>
      </c>
      <c r="B29" s="10" t="s">
        <v>31</v>
      </c>
      <c r="C29" s="5">
        <f t="shared" si="0"/>
        <v>185.70507655116842</v>
      </c>
      <c r="D29" s="5">
        <f t="shared" si="1"/>
        <v>61.854087435888495</v>
      </c>
      <c r="E29" s="5">
        <f t="shared" si="2"/>
        <v>40.20445902096926</v>
      </c>
      <c r="F29" s="5">
        <f t="shared" si="3"/>
        <v>21.649628414919228</v>
      </c>
      <c r="G29" s="5">
        <f t="shared" si="4"/>
        <v>134.6901854364541</v>
      </c>
      <c r="H29" s="5">
        <f t="shared" si="5"/>
        <v>53.84882409094853</v>
      </c>
      <c r="I29" s="5">
        <f t="shared" si="6"/>
        <v>74.24445936870383</v>
      </c>
      <c r="J29" s="14">
        <v>11523</v>
      </c>
      <c r="K29" s="14">
        <v>6205</v>
      </c>
      <c r="L29" s="14">
        <v>28661</v>
      </c>
      <c r="M29" s="14">
        <v>2978</v>
      </c>
      <c r="N29" s="14">
        <v>2211</v>
      </c>
    </row>
    <row r="30" spans="1:14" ht="12">
      <c r="A30" s="10">
        <v>46008</v>
      </c>
      <c r="B30" s="10" t="s">
        <v>32</v>
      </c>
      <c r="C30" s="5">
        <f t="shared" si="0"/>
        <v>406.52173913043475</v>
      </c>
      <c r="D30" s="5">
        <f t="shared" si="1"/>
        <v>80.62283737024222</v>
      </c>
      <c r="E30" s="5">
        <f t="shared" si="2"/>
        <v>64.70588235294117</v>
      </c>
      <c r="F30" s="5">
        <f t="shared" si="3"/>
        <v>15.916955017301039</v>
      </c>
      <c r="G30" s="5">
        <f t="shared" si="4"/>
        <v>330.7692307692308</v>
      </c>
      <c r="H30" s="5">
        <f t="shared" si="5"/>
        <v>24.598930481283425</v>
      </c>
      <c r="I30" s="5">
        <f t="shared" si="6"/>
        <v>30.23255813953488</v>
      </c>
      <c r="J30" s="14">
        <v>187</v>
      </c>
      <c r="K30" s="14">
        <v>46</v>
      </c>
      <c r="L30" s="14">
        <v>289</v>
      </c>
      <c r="M30" s="14">
        <v>43</v>
      </c>
      <c r="N30" s="14">
        <v>13</v>
      </c>
    </row>
    <row r="31" spans="1:14" ht="12">
      <c r="A31" s="10">
        <v>46009</v>
      </c>
      <c r="B31" s="10" t="s">
        <v>281</v>
      </c>
      <c r="C31" s="5">
        <f t="shared" si="0"/>
        <v>237.94642857142856</v>
      </c>
      <c r="D31" s="5">
        <f t="shared" si="1"/>
        <v>66.52021089630932</v>
      </c>
      <c r="E31" s="5">
        <f t="shared" si="2"/>
        <v>46.836555360281196</v>
      </c>
      <c r="F31" s="5">
        <f t="shared" si="3"/>
        <v>19.68365553602812</v>
      </c>
      <c r="G31" s="5">
        <f t="shared" si="4"/>
        <v>143.01886792452828</v>
      </c>
      <c r="H31" s="5">
        <f t="shared" si="5"/>
        <v>42.026266416510325</v>
      </c>
      <c r="I31" s="5">
        <f t="shared" si="6"/>
        <v>69.92084432717678</v>
      </c>
      <c r="J31" s="14">
        <v>1599</v>
      </c>
      <c r="K31" s="14">
        <v>672</v>
      </c>
      <c r="L31" s="14">
        <v>3414</v>
      </c>
      <c r="M31" s="14">
        <v>379</v>
      </c>
      <c r="N31" s="14">
        <v>265</v>
      </c>
    </row>
    <row r="32" spans="1:14" ht="12">
      <c r="A32" s="10">
        <v>46010</v>
      </c>
      <c r="B32" s="10" t="s">
        <v>282</v>
      </c>
      <c r="C32" s="5">
        <f t="shared" si="0"/>
        <v>246.7005076142132</v>
      </c>
      <c r="D32" s="5">
        <f t="shared" si="1"/>
        <v>67.1583087512291</v>
      </c>
      <c r="E32" s="5">
        <f t="shared" si="2"/>
        <v>47.78761061946903</v>
      </c>
      <c r="F32" s="5">
        <f t="shared" si="3"/>
        <v>19.37069813176008</v>
      </c>
      <c r="G32" s="5">
        <f t="shared" si="4"/>
        <v>242.3076923076923</v>
      </c>
      <c r="H32" s="5">
        <f t="shared" si="5"/>
        <v>40.534979423868315</v>
      </c>
      <c r="I32" s="5">
        <f t="shared" si="6"/>
        <v>41.269841269841265</v>
      </c>
      <c r="J32" s="14">
        <v>486</v>
      </c>
      <c r="K32" s="14">
        <v>197</v>
      </c>
      <c r="L32" s="14">
        <v>1017</v>
      </c>
      <c r="M32" s="14">
        <v>126</v>
      </c>
      <c r="N32" s="14">
        <v>52</v>
      </c>
    </row>
    <row r="33" spans="1:14" ht="12">
      <c r="A33" s="10">
        <v>46011</v>
      </c>
      <c r="B33" s="10" t="s">
        <v>33</v>
      </c>
      <c r="C33" s="5">
        <f t="shared" si="0"/>
        <v>215.26845637583892</v>
      </c>
      <c r="D33" s="5">
        <f t="shared" si="1"/>
        <v>57.25167580743449</v>
      </c>
      <c r="E33" s="5">
        <f t="shared" si="2"/>
        <v>39.0920170627666</v>
      </c>
      <c r="F33" s="5">
        <f t="shared" si="3"/>
        <v>18.159658744667887</v>
      </c>
      <c r="G33" s="5">
        <f t="shared" si="4"/>
        <v>136.94779116465864</v>
      </c>
      <c r="H33" s="5">
        <f t="shared" si="5"/>
        <v>46.45362431800468</v>
      </c>
      <c r="I33" s="5">
        <f t="shared" si="6"/>
        <v>73.02052785923753</v>
      </c>
      <c r="J33" s="14">
        <v>1283</v>
      </c>
      <c r="K33" s="14">
        <v>596</v>
      </c>
      <c r="L33" s="14">
        <v>3282</v>
      </c>
      <c r="M33" s="14">
        <v>341</v>
      </c>
      <c r="N33" s="14">
        <v>249</v>
      </c>
    </row>
    <row r="34" spans="1:14" ht="12">
      <c r="A34" s="10">
        <v>46036</v>
      </c>
      <c r="B34" s="10" t="s">
        <v>284</v>
      </c>
      <c r="C34" s="5">
        <f t="shared" si="0"/>
        <v>473.21428571428567</v>
      </c>
      <c r="D34" s="5">
        <f t="shared" si="1"/>
        <v>74.65116279069768</v>
      </c>
      <c r="E34" s="5">
        <f t="shared" si="2"/>
        <v>61.627906976744185</v>
      </c>
      <c r="F34" s="5">
        <f t="shared" si="3"/>
        <v>13.023255813953488</v>
      </c>
      <c r="G34" s="5">
        <f t="shared" si="4"/>
        <v>247.3684210526316</v>
      </c>
      <c r="H34" s="5">
        <f t="shared" si="5"/>
        <v>21.132075471698116</v>
      </c>
      <c r="I34" s="5">
        <f t="shared" si="6"/>
        <v>40.42553191489361</v>
      </c>
      <c r="J34" s="14">
        <v>265</v>
      </c>
      <c r="K34" s="14">
        <v>56</v>
      </c>
      <c r="L34" s="14">
        <v>430</v>
      </c>
      <c r="M34" s="14">
        <v>47</v>
      </c>
      <c r="N34" s="14">
        <v>19</v>
      </c>
    </row>
    <row r="35" spans="1:14" ht="12">
      <c r="A35" s="10">
        <v>46013</v>
      </c>
      <c r="B35" s="10" t="s">
        <v>34</v>
      </c>
      <c r="C35" s="5">
        <f t="shared" si="0"/>
        <v>356.5149136577708</v>
      </c>
      <c r="D35" s="5">
        <f t="shared" si="1"/>
        <v>67.48665583662103</v>
      </c>
      <c r="E35" s="5">
        <f t="shared" si="2"/>
        <v>52.703643536783474</v>
      </c>
      <c r="F35" s="5">
        <f t="shared" si="3"/>
        <v>14.78301229983755</v>
      </c>
      <c r="G35" s="5">
        <f t="shared" si="4"/>
        <v>236.39846743295018</v>
      </c>
      <c r="H35" s="5">
        <f t="shared" si="5"/>
        <v>28.04931748128578</v>
      </c>
      <c r="I35" s="5">
        <f t="shared" si="6"/>
        <v>42.30145867098866</v>
      </c>
      <c r="J35" s="14">
        <v>2271</v>
      </c>
      <c r="K35" s="14">
        <v>637</v>
      </c>
      <c r="L35" s="14">
        <v>4309</v>
      </c>
      <c r="M35" s="14">
        <v>617</v>
      </c>
      <c r="N35" s="14">
        <v>261</v>
      </c>
    </row>
    <row r="36" spans="1:14" ht="12">
      <c r="A36" s="10">
        <v>46014</v>
      </c>
      <c r="B36" s="10" t="s">
        <v>35</v>
      </c>
      <c r="C36" s="5">
        <f t="shared" si="0"/>
        <v>301.8181818181818</v>
      </c>
      <c r="D36" s="5">
        <f t="shared" si="1"/>
        <v>63.8728323699422</v>
      </c>
      <c r="E36" s="5">
        <f t="shared" si="2"/>
        <v>47.97687861271676</v>
      </c>
      <c r="F36" s="5">
        <f t="shared" si="3"/>
        <v>15.895953757225435</v>
      </c>
      <c r="G36" s="5">
        <f t="shared" si="4"/>
        <v>433.3333333333333</v>
      </c>
      <c r="H36" s="5">
        <f t="shared" si="5"/>
        <v>33.13253012048193</v>
      </c>
      <c r="I36" s="5">
        <f t="shared" si="6"/>
        <v>23.076923076923077</v>
      </c>
      <c r="J36" s="14">
        <v>166</v>
      </c>
      <c r="K36" s="14">
        <v>55</v>
      </c>
      <c r="L36" s="14">
        <v>346</v>
      </c>
      <c r="M36" s="14">
        <v>52</v>
      </c>
      <c r="N36" s="14">
        <v>12</v>
      </c>
    </row>
    <row r="37" spans="1:14" ht="12">
      <c r="A37" s="10">
        <v>46015</v>
      </c>
      <c r="B37" s="10" t="s">
        <v>36</v>
      </c>
      <c r="C37" s="5">
        <f t="shared" si="0"/>
        <v>243.7185929648241</v>
      </c>
      <c r="D37" s="5">
        <f t="shared" si="1"/>
        <v>61.84448462929476</v>
      </c>
      <c r="E37" s="5">
        <f t="shared" si="2"/>
        <v>43.85171790235081</v>
      </c>
      <c r="F37" s="5">
        <f t="shared" si="3"/>
        <v>17.99276672694394</v>
      </c>
      <c r="G37" s="5">
        <f t="shared" si="4"/>
        <v>158.125</v>
      </c>
      <c r="H37" s="5">
        <f t="shared" si="5"/>
        <v>41.03092783505154</v>
      </c>
      <c r="I37" s="5">
        <f t="shared" si="6"/>
        <v>63.24110671936759</v>
      </c>
      <c r="J37" s="14">
        <v>970</v>
      </c>
      <c r="K37" s="14">
        <v>398</v>
      </c>
      <c r="L37" s="14">
        <v>2212</v>
      </c>
      <c r="M37" s="14">
        <v>253</v>
      </c>
      <c r="N37" s="14">
        <v>160</v>
      </c>
    </row>
    <row r="38" spans="1:14" ht="12">
      <c r="A38" s="10">
        <v>46017</v>
      </c>
      <c r="B38" s="10" t="s">
        <v>37</v>
      </c>
      <c r="C38" s="5">
        <f t="shared" si="0"/>
        <v>216.75951279388158</v>
      </c>
      <c r="D38" s="5">
        <f t="shared" si="1"/>
        <v>60.0895575855275</v>
      </c>
      <c r="E38" s="5">
        <f t="shared" si="2"/>
        <v>41.11946981909368</v>
      </c>
      <c r="F38" s="5">
        <f t="shared" si="3"/>
        <v>18.970087766433817</v>
      </c>
      <c r="G38" s="5">
        <f t="shared" si="4"/>
        <v>146.8649318463445</v>
      </c>
      <c r="H38" s="5">
        <f t="shared" si="5"/>
        <v>46.134076752188875</v>
      </c>
      <c r="I38" s="5">
        <f t="shared" si="6"/>
        <v>68.08977387782653</v>
      </c>
      <c r="J38" s="14">
        <v>22957</v>
      </c>
      <c r="K38" s="14">
        <v>10591</v>
      </c>
      <c r="L38" s="14">
        <v>55830</v>
      </c>
      <c r="M38" s="14">
        <v>5926</v>
      </c>
      <c r="N38" s="14">
        <v>4035</v>
      </c>
    </row>
    <row r="39" spans="1:14" ht="12">
      <c r="A39" s="10">
        <v>46018</v>
      </c>
      <c r="B39" s="10" t="s">
        <v>38</v>
      </c>
      <c r="C39" s="5">
        <f t="shared" si="0"/>
        <v>200.0380517503805</v>
      </c>
      <c r="D39" s="5">
        <f t="shared" si="1"/>
        <v>56.05715910706669</v>
      </c>
      <c r="E39" s="5">
        <f t="shared" si="2"/>
        <v>37.373809185269444</v>
      </c>
      <c r="F39" s="5">
        <f t="shared" si="3"/>
        <v>18.68334992179724</v>
      </c>
      <c r="G39" s="5">
        <f t="shared" si="4"/>
        <v>151.29186602870814</v>
      </c>
      <c r="H39" s="5">
        <f t="shared" si="5"/>
        <v>49.99048887198022</v>
      </c>
      <c r="I39" s="5">
        <f t="shared" si="6"/>
        <v>66.09740670461733</v>
      </c>
      <c r="J39" s="14">
        <v>5257</v>
      </c>
      <c r="K39" s="14">
        <v>2628</v>
      </c>
      <c r="L39" s="14">
        <v>14066</v>
      </c>
      <c r="M39" s="14">
        <v>1581</v>
      </c>
      <c r="N39" s="14">
        <v>1045</v>
      </c>
    </row>
    <row r="40" spans="1:14" ht="12">
      <c r="A40" s="10">
        <v>46019</v>
      </c>
      <c r="B40" s="10" t="s">
        <v>39</v>
      </c>
      <c r="C40" s="5">
        <f t="shared" si="0"/>
        <v>486.013986013986</v>
      </c>
      <c r="D40" s="5">
        <f t="shared" si="1"/>
        <v>82.5615763546798</v>
      </c>
      <c r="E40" s="5">
        <f t="shared" si="2"/>
        <v>68.4729064039409</v>
      </c>
      <c r="F40" s="5">
        <f t="shared" si="3"/>
        <v>14.088669950738916</v>
      </c>
      <c r="G40" s="5">
        <f t="shared" si="4"/>
        <v>275.9259259259259</v>
      </c>
      <c r="H40" s="5">
        <f t="shared" si="5"/>
        <v>20.575539568345324</v>
      </c>
      <c r="I40" s="5">
        <f t="shared" si="6"/>
        <v>36.241610738255034</v>
      </c>
      <c r="J40" s="14">
        <v>695</v>
      </c>
      <c r="K40" s="14">
        <v>143</v>
      </c>
      <c r="L40" s="14">
        <v>1015</v>
      </c>
      <c r="M40" s="14">
        <v>149</v>
      </c>
      <c r="N40" s="14">
        <v>54</v>
      </c>
    </row>
    <row r="41" spans="1:14" ht="12">
      <c r="A41" s="10">
        <v>46020</v>
      </c>
      <c r="B41" s="10" t="s">
        <v>40</v>
      </c>
      <c r="C41" s="5">
        <f t="shared" si="0"/>
        <v>357.30337078651684</v>
      </c>
      <c r="D41" s="5">
        <f t="shared" si="1"/>
        <v>66.61211129296237</v>
      </c>
      <c r="E41" s="5">
        <f t="shared" si="2"/>
        <v>52.04582651391162</v>
      </c>
      <c r="F41" s="5">
        <f t="shared" si="3"/>
        <v>14.566284779050736</v>
      </c>
      <c r="G41" s="5">
        <f t="shared" si="4"/>
        <v>242.42424242424244</v>
      </c>
      <c r="H41" s="5">
        <f t="shared" si="5"/>
        <v>27.9874213836478</v>
      </c>
      <c r="I41" s="5">
        <f t="shared" si="6"/>
        <v>41.25</v>
      </c>
      <c r="J41" s="14">
        <v>318</v>
      </c>
      <c r="K41" s="14">
        <v>89</v>
      </c>
      <c r="L41" s="14">
        <v>611</v>
      </c>
      <c r="M41" s="14">
        <v>80</v>
      </c>
      <c r="N41" s="14">
        <v>33</v>
      </c>
    </row>
    <row r="42" spans="1:14" ht="12">
      <c r="A42" s="10">
        <v>46021</v>
      </c>
      <c r="B42" s="10" t="s">
        <v>41</v>
      </c>
      <c r="C42" s="5">
        <f t="shared" si="0"/>
        <v>194.83394833948338</v>
      </c>
      <c r="D42" s="5">
        <f t="shared" si="1"/>
        <v>58.00362976406534</v>
      </c>
      <c r="E42" s="5">
        <f t="shared" si="2"/>
        <v>38.330308529945555</v>
      </c>
      <c r="F42" s="5">
        <f t="shared" si="3"/>
        <v>19.673321234119783</v>
      </c>
      <c r="G42" s="5">
        <f t="shared" si="4"/>
        <v>138.46153846153845</v>
      </c>
      <c r="H42" s="5">
        <f t="shared" si="5"/>
        <v>51.32575757575758</v>
      </c>
      <c r="I42" s="5">
        <f t="shared" si="6"/>
        <v>72.22222222222221</v>
      </c>
      <c r="J42" s="14">
        <v>1056</v>
      </c>
      <c r="K42" s="14">
        <v>542</v>
      </c>
      <c r="L42" s="14">
        <v>2755</v>
      </c>
      <c r="M42" s="14">
        <v>306</v>
      </c>
      <c r="N42" s="14">
        <v>221</v>
      </c>
    </row>
    <row r="43" spans="1:14" ht="12">
      <c r="A43" s="10">
        <v>46022</v>
      </c>
      <c r="B43" s="10" t="s">
        <v>42</v>
      </c>
      <c r="C43" s="5">
        <f t="shared" si="0"/>
        <v>302.8481012658228</v>
      </c>
      <c r="D43" s="5">
        <f t="shared" si="1"/>
        <v>61.52730787820203</v>
      </c>
      <c r="E43" s="5">
        <f t="shared" si="2"/>
        <v>46.25422909618173</v>
      </c>
      <c r="F43" s="5">
        <f t="shared" si="3"/>
        <v>15.2730787820203</v>
      </c>
      <c r="G43" s="5">
        <f t="shared" si="4"/>
        <v>184.50704225352112</v>
      </c>
      <c r="H43" s="5">
        <f t="shared" si="5"/>
        <v>33.01985370950889</v>
      </c>
      <c r="I43" s="5">
        <f t="shared" si="6"/>
        <v>54.19847328244275</v>
      </c>
      <c r="J43" s="14">
        <v>957</v>
      </c>
      <c r="K43" s="14">
        <v>316</v>
      </c>
      <c r="L43" s="14">
        <v>2069</v>
      </c>
      <c r="M43" s="14">
        <v>262</v>
      </c>
      <c r="N43" s="14">
        <v>142</v>
      </c>
    </row>
    <row r="44" spans="1:14" ht="12">
      <c r="A44" s="10">
        <v>46023</v>
      </c>
      <c r="B44" s="10" t="s">
        <v>43</v>
      </c>
      <c r="C44" s="5">
        <f t="shared" si="0"/>
        <v>372.6256983240223</v>
      </c>
      <c r="D44" s="5">
        <f t="shared" si="1"/>
        <v>63.51351351351351</v>
      </c>
      <c r="E44" s="5">
        <f t="shared" si="2"/>
        <v>50.07507507507507</v>
      </c>
      <c r="F44" s="5">
        <f t="shared" si="3"/>
        <v>13.438438438438439</v>
      </c>
      <c r="G44" s="5">
        <f t="shared" si="4"/>
        <v>163</v>
      </c>
      <c r="H44" s="5">
        <f t="shared" si="5"/>
        <v>26.83658170914543</v>
      </c>
      <c r="I44" s="5">
        <f t="shared" si="6"/>
        <v>61.34969325153374</v>
      </c>
      <c r="J44" s="14">
        <v>667</v>
      </c>
      <c r="K44" s="14">
        <v>179</v>
      </c>
      <c r="L44" s="14">
        <v>1332</v>
      </c>
      <c r="M44" s="14">
        <v>163</v>
      </c>
      <c r="N44" s="14">
        <v>100</v>
      </c>
    </row>
    <row r="45" spans="1:14" ht="12">
      <c r="A45" s="10">
        <v>46024</v>
      </c>
      <c r="B45" s="10" t="s">
        <v>44</v>
      </c>
      <c r="C45" s="5">
        <f t="shared" si="0"/>
        <v>275.1054852320675</v>
      </c>
      <c r="D45" s="5">
        <f t="shared" si="1"/>
        <v>62.469257255287744</v>
      </c>
      <c r="E45" s="5">
        <f t="shared" si="2"/>
        <v>45.81547326259574</v>
      </c>
      <c r="F45" s="5">
        <f t="shared" si="3"/>
        <v>16.653783992692013</v>
      </c>
      <c r="G45" s="5">
        <f t="shared" si="4"/>
        <v>183.41608738828202</v>
      </c>
      <c r="H45" s="5">
        <f t="shared" si="5"/>
        <v>36.34969325153374</v>
      </c>
      <c r="I45" s="5">
        <f t="shared" si="6"/>
        <v>54.52084461288577</v>
      </c>
      <c r="J45" s="14">
        <v>6520</v>
      </c>
      <c r="K45" s="14">
        <v>2370</v>
      </c>
      <c r="L45" s="14">
        <v>14231</v>
      </c>
      <c r="M45" s="14">
        <v>1847</v>
      </c>
      <c r="N45" s="14">
        <v>1007</v>
      </c>
    </row>
    <row r="46" spans="1:14" ht="12">
      <c r="A46" s="10">
        <v>46025</v>
      </c>
      <c r="B46" s="10" t="s">
        <v>45</v>
      </c>
      <c r="C46" s="5">
        <f t="shared" si="0"/>
        <v>266.10878661087867</v>
      </c>
      <c r="D46" s="5">
        <f t="shared" si="1"/>
        <v>60.63756063756064</v>
      </c>
      <c r="E46" s="5">
        <f t="shared" si="2"/>
        <v>44.07484407484408</v>
      </c>
      <c r="F46" s="5">
        <f t="shared" si="3"/>
        <v>16.562716562716563</v>
      </c>
      <c r="G46" s="5">
        <f t="shared" si="4"/>
        <v>180.6122448979592</v>
      </c>
      <c r="H46" s="5">
        <f t="shared" si="5"/>
        <v>37.57861635220126</v>
      </c>
      <c r="I46" s="5">
        <f t="shared" si="6"/>
        <v>55.367231638418076</v>
      </c>
      <c r="J46" s="14">
        <v>636</v>
      </c>
      <c r="K46" s="14">
        <v>239</v>
      </c>
      <c r="L46" s="14">
        <v>1443</v>
      </c>
      <c r="M46" s="14">
        <v>177</v>
      </c>
      <c r="N46" s="14">
        <v>98</v>
      </c>
    </row>
    <row r="47" spans="1:14" ht="12">
      <c r="A47" s="10">
        <v>46026</v>
      </c>
      <c r="B47" s="10" t="s">
        <v>46</v>
      </c>
      <c r="C47" s="5">
        <f t="shared" si="0"/>
        <v>148.29457364341084</v>
      </c>
      <c r="D47" s="5">
        <f t="shared" si="1"/>
        <v>56.92198329482851</v>
      </c>
      <c r="E47" s="5">
        <f t="shared" si="2"/>
        <v>33.99680113737338</v>
      </c>
      <c r="F47" s="5">
        <f t="shared" si="3"/>
        <v>22.925182157455126</v>
      </c>
      <c r="G47" s="5">
        <f t="shared" si="4"/>
        <v>118.94484412470024</v>
      </c>
      <c r="H47" s="5">
        <f t="shared" si="5"/>
        <v>67.43335075797178</v>
      </c>
      <c r="I47" s="5">
        <f t="shared" si="6"/>
        <v>84.07258064516128</v>
      </c>
      <c r="J47" s="14">
        <v>1913</v>
      </c>
      <c r="K47" s="14">
        <v>1290</v>
      </c>
      <c r="L47" s="14">
        <v>5627</v>
      </c>
      <c r="M47" s="14">
        <v>496</v>
      </c>
      <c r="N47" s="14">
        <v>417</v>
      </c>
    </row>
    <row r="48" spans="1:14" ht="12">
      <c r="A48" s="10">
        <v>46027</v>
      </c>
      <c r="B48" s="10" t="s">
        <v>283</v>
      </c>
      <c r="C48" s="5">
        <f t="shared" si="0"/>
        <v>228.7581699346405</v>
      </c>
      <c r="D48" s="5">
        <f t="shared" si="1"/>
        <v>58.15028901734104</v>
      </c>
      <c r="E48" s="5">
        <f t="shared" si="2"/>
        <v>40.46242774566474</v>
      </c>
      <c r="F48" s="5">
        <f t="shared" si="3"/>
        <v>17.6878612716763</v>
      </c>
      <c r="G48" s="5">
        <f t="shared" si="4"/>
        <v>185.48387096774192</v>
      </c>
      <c r="H48" s="5">
        <f t="shared" si="5"/>
        <v>43.714285714285715</v>
      </c>
      <c r="I48" s="5">
        <f t="shared" si="6"/>
        <v>53.91304347826087</v>
      </c>
      <c r="J48" s="14">
        <v>350</v>
      </c>
      <c r="K48" s="14">
        <v>153</v>
      </c>
      <c r="L48" s="14">
        <v>865</v>
      </c>
      <c r="M48" s="14">
        <v>115</v>
      </c>
      <c r="N48" s="14">
        <v>62</v>
      </c>
    </row>
    <row r="49" spans="1:14" ht="12">
      <c r="A49" s="10">
        <v>46028</v>
      </c>
      <c r="B49" s="10" t="s">
        <v>47</v>
      </c>
      <c r="C49" s="5">
        <f t="shared" si="0"/>
        <v>260</v>
      </c>
      <c r="D49" s="5">
        <f t="shared" si="1"/>
        <v>60.521605727435436</v>
      </c>
      <c r="E49" s="5">
        <f t="shared" si="2"/>
        <v>43.710048580925594</v>
      </c>
      <c r="F49" s="5">
        <f t="shared" si="3"/>
        <v>16.811557146509845</v>
      </c>
      <c r="G49" s="5">
        <f t="shared" si="4"/>
        <v>180.34351145038167</v>
      </c>
      <c r="H49" s="5">
        <f t="shared" si="5"/>
        <v>38.46153846153847</v>
      </c>
      <c r="I49" s="5">
        <f t="shared" si="6"/>
        <v>55.44973544973545</v>
      </c>
      <c r="J49" s="14">
        <v>3419</v>
      </c>
      <c r="K49" s="14">
        <v>1315</v>
      </c>
      <c r="L49" s="14">
        <v>7822</v>
      </c>
      <c r="M49" s="14">
        <v>945</v>
      </c>
      <c r="N49" s="14">
        <v>524</v>
      </c>
    </row>
    <row r="50" spans="1:14" ht="12">
      <c r="A50" s="10">
        <v>46037</v>
      </c>
      <c r="B50" s="10" t="s">
        <v>297</v>
      </c>
      <c r="C50" s="5">
        <f t="shared" si="0"/>
        <v>436.3636363636363</v>
      </c>
      <c r="D50" s="5">
        <f t="shared" si="1"/>
        <v>69.64586846543001</v>
      </c>
      <c r="E50" s="5">
        <f t="shared" si="2"/>
        <v>56.66104553119731</v>
      </c>
      <c r="F50" s="5">
        <f t="shared" si="3"/>
        <v>12.984822934232715</v>
      </c>
      <c r="G50" s="5">
        <f t="shared" si="4"/>
        <v>174.35897435897436</v>
      </c>
      <c r="H50" s="5">
        <f t="shared" si="5"/>
        <v>22.916666666666664</v>
      </c>
      <c r="I50" s="5">
        <f t="shared" si="6"/>
        <v>57.35294117647059</v>
      </c>
      <c r="J50" s="14">
        <v>336</v>
      </c>
      <c r="K50" s="14">
        <v>77</v>
      </c>
      <c r="L50" s="14">
        <v>593</v>
      </c>
      <c r="M50" s="14">
        <v>68</v>
      </c>
      <c r="N50" s="14">
        <v>39</v>
      </c>
    </row>
    <row r="51" spans="1:14" ht="12">
      <c r="A51" s="10">
        <v>46030</v>
      </c>
      <c r="B51" s="10" t="s">
        <v>48</v>
      </c>
      <c r="C51" s="5">
        <f t="shared" si="0"/>
        <v>313.3079847908745</v>
      </c>
      <c r="D51" s="5">
        <f t="shared" si="1"/>
        <v>60.02208724461623</v>
      </c>
      <c r="E51" s="5">
        <f t="shared" si="2"/>
        <v>45.499723909442295</v>
      </c>
      <c r="F51" s="5">
        <f t="shared" si="3"/>
        <v>14.522363335173939</v>
      </c>
      <c r="G51" s="5">
        <f t="shared" si="4"/>
        <v>200</v>
      </c>
      <c r="H51" s="5">
        <f t="shared" si="5"/>
        <v>31.917475728155342</v>
      </c>
      <c r="I51" s="5">
        <f t="shared" si="6"/>
        <v>50</v>
      </c>
      <c r="J51" s="14">
        <v>824</v>
      </c>
      <c r="K51" s="14">
        <v>263</v>
      </c>
      <c r="L51" s="14">
        <v>1811</v>
      </c>
      <c r="M51" s="14">
        <v>222</v>
      </c>
      <c r="N51" s="14">
        <v>111</v>
      </c>
    </row>
    <row r="52" spans="1:14" ht="12">
      <c r="A52" s="10">
        <v>46031</v>
      </c>
      <c r="B52" s="10" t="s">
        <v>49</v>
      </c>
      <c r="C52" s="5">
        <f t="shared" si="0"/>
        <v>717.3913043478261</v>
      </c>
      <c r="D52" s="5">
        <f t="shared" si="1"/>
        <v>76.89161554192229</v>
      </c>
      <c r="E52" s="5">
        <f t="shared" si="2"/>
        <v>67.48466257668711</v>
      </c>
      <c r="F52" s="5">
        <f t="shared" si="3"/>
        <v>9.406952965235174</v>
      </c>
      <c r="G52" s="5">
        <f t="shared" si="4"/>
        <v>225</v>
      </c>
      <c r="H52" s="5">
        <f t="shared" si="5"/>
        <v>13.939393939393941</v>
      </c>
      <c r="I52" s="5">
        <f t="shared" si="6"/>
        <v>44.44444444444444</v>
      </c>
      <c r="J52" s="14">
        <v>330</v>
      </c>
      <c r="K52" s="14">
        <v>46</v>
      </c>
      <c r="L52" s="14">
        <v>489</v>
      </c>
      <c r="M52" s="14">
        <v>63</v>
      </c>
      <c r="N52" s="14">
        <v>28</v>
      </c>
    </row>
    <row r="53" spans="1:14" ht="12">
      <c r="A53" s="10">
        <v>46033</v>
      </c>
      <c r="B53" s="10" t="s">
        <v>50</v>
      </c>
      <c r="C53" s="5">
        <f t="shared" si="0"/>
        <v>236.81079512478235</v>
      </c>
      <c r="D53" s="5">
        <f t="shared" si="1"/>
        <v>61.02581628897419</v>
      </c>
      <c r="E53" s="5">
        <f t="shared" si="2"/>
        <v>42.90709290709291</v>
      </c>
      <c r="F53" s="5">
        <f t="shared" si="3"/>
        <v>18.118723381881278</v>
      </c>
      <c r="G53" s="5">
        <f t="shared" si="4"/>
        <v>166.93517453011125</v>
      </c>
      <c r="H53" s="5">
        <f t="shared" si="5"/>
        <v>42.22780466883157</v>
      </c>
      <c r="I53" s="5">
        <f t="shared" si="6"/>
        <v>59.90349264705882</v>
      </c>
      <c r="J53" s="14">
        <v>16321</v>
      </c>
      <c r="K53" s="14">
        <v>6892</v>
      </c>
      <c r="L53" s="14">
        <v>38038</v>
      </c>
      <c r="M53" s="14">
        <v>4352</v>
      </c>
      <c r="N53" s="14">
        <v>2607</v>
      </c>
    </row>
    <row r="54" spans="1:14" ht="12">
      <c r="A54" s="10">
        <v>46034</v>
      </c>
      <c r="B54" s="10" t="s">
        <v>51</v>
      </c>
      <c r="C54" s="5">
        <f t="shared" si="0"/>
        <v>239.3258426966292</v>
      </c>
      <c r="D54" s="5">
        <f t="shared" si="1"/>
        <v>67.86516853932584</v>
      </c>
      <c r="E54" s="5">
        <f t="shared" si="2"/>
        <v>47.86516853932584</v>
      </c>
      <c r="F54" s="5">
        <f t="shared" si="3"/>
        <v>20</v>
      </c>
      <c r="G54" s="5">
        <f t="shared" si="4"/>
        <v>219.60784313725492</v>
      </c>
      <c r="H54" s="5">
        <f t="shared" si="5"/>
        <v>41.78403755868544</v>
      </c>
      <c r="I54" s="5">
        <f t="shared" si="6"/>
        <v>45.535714285714285</v>
      </c>
      <c r="J54" s="14">
        <v>426</v>
      </c>
      <c r="K54" s="14">
        <v>178</v>
      </c>
      <c r="L54" s="14">
        <v>890</v>
      </c>
      <c r="M54" s="14">
        <v>112</v>
      </c>
      <c r="N54" s="14">
        <v>51</v>
      </c>
    </row>
    <row r="55" spans="1:14" ht="12">
      <c r="A55" s="10">
        <v>46035</v>
      </c>
      <c r="B55" s="10" t="s">
        <v>52</v>
      </c>
      <c r="C55" s="5">
        <f t="shared" si="0"/>
        <v>310</v>
      </c>
      <c r="D55" s="5">
        <f t="shared" si="1"/>
        <v>65.68758344459279</v>
      </c>
      <c r="E55" s="5">
        <f t="shared" si="2"/>
        <v>49.66622162883845</v>
      </c>
      <c r="F55" s="5">
        <f t="shared" si="3"/>
        <v>16.02136181575434</v>
      </c>
      <c r="G55" s="5">
        <f t="shared" si="4"/>
        <v>198.03921568627453</v>
      </c>
      <c r="H55" s="5">
        <f t="shared" si="5"/>
        <v>32.25806451612903</v>
      </c>
      <c r="I55" s="5">
        <f t="shared" si="6"/>
        <v>50.495049504950494</v>
      </c>
      <c r="J55" s="14">
        <v>372</v>
      </c>
      <c r="K55" s="14">
        <v>120</v>
      </c>
      <c r="L55" s="14">
        <v>749</v>
      </c>
      <c r="M55" s="14">
        <v>101</v>
      </c>
      <c r="N55" s="14">
        <v>51</v>
      </c>
    </row>
    <row r="56" spans="1:14" ht="12">
      <c r="A56" s="10">
        <v>47023</v>
      </c>
      <c r="B56" s="10" t="s">
        <v>299</v>
      </c>
      <c r="C56" s="5">
        <f t="shared" si="0"/>
        <v>394.2528735632184</v>
      </c>
      <c r="D56" s="5">
        <f t="shared" si="1"/>
        <v>77.26864330637916</v>
      </c>
      <c r="E56" s="5">
        <f t="shared" si="2"/>
        <v>61.63522012578616</v>
      </c>
      <c r="F56" s="5">
        <f t="shared" si="3"/>
        <v>15.633423180592992</v>
      </c>
      <c r="G56" s="5">
        <f t="shared" si="4"/>
        <v>294.2307692307692</v>
      </c>
      <c r="H56" s="5">
        <f t="shared" si="5"/>
        <v>25.364431486880466</v>
      </c>
      <c r="I56" s="5">
        <f t="shared" si="6"/>
        <v>33.98692810457516</v>
      </c>
      <c r="J56" s="14">
        <v>686</v>
      </c>
      <c r="K56" s="14">
        <v>174</v>
      </c>
      <c r="L56" s="14">
        <v>1113</v>
      </c>
      <c r="M56" s="14">
        <v>153</v>
      </c>
      <c r="N56" s="14">
        <v>52</v>
      </c>
    </row>
    <row r="57" spans="1:14" ht="12">
      <c r="A57" s="10">
        <v>47002</v>
      </c>
      <c r="B57" s="10" t="s">
        <v>53</v>
      </c>
      <c r="C57" s="5">
        <f t="shared" si="0"/>
        <v>162.4163715072806</v>
      </c>
      <c r="D57" s="5">
        <f t="shared" si="1"/>
        <v>58.26634044040545</v>
      </c>
      <c r="E57" s="5">
        <f t="shared" si="2"/>
        <v>36.062565536525696</v>
      </c>
      <c r="F57" s="5">
        <f t="shared" si="3"/>
        <v>22.20377490387976</v>
      </c>
      <c r="G57" s="5">
        <f t="shared" si="4"/>
        <v>127.78415614236509</v>
      </c>
      <c r="H57" s="5">
        <f t="shared" si="5"/>
        <v>61.57014780712382</v>
      </c>
      <c r="I57" s="5">
        <f t="shared" si="6"/>
        <v>78.25696316262353</v>
      </c>
      <c r="J57" s="14">
        <v>4127</v>
      </c>
      <c r="K57" s="14">
        <v>2541</v>
      </c>
      <c r="L57" s="14">
        <v>11444</v>
      </c>
      <c r="M57" s="14">
        <v>1113</v>
      </c>
      <c r="N57" s="14">
        <v>871</v>
      </c>
    </row>
    <row r="58" spans="1:14" ht="12">
      <c r="A58" s="10">
        <v>47003</v>
      </c>
      <c r="B58" s="10" t="s">
        <v>54</v>
      </c>
      <c r="C58" s="5">
        <f t="shared" si="0"/>
        <v>214.06096361848572</v>
      </c>
      <c r="D58" s="5">
        <f t="shared" si="1"/>
        <v>57.301758162899176</v>
      </c>
      <c r="E58" s="5">
        <f t="shared" si="2"/>
        <v>39.05633297452458</v>
      </c>
      <c r="F58" s="5">
        <f t="shared" si="3"/>
        <v>18.245425188374597</v>
      </c>
      <c r="G58" s="5">
        <f t="shared" si="4"/>
        <v>150</v>
      </c>
      <c r="H58" s="5">
        <f t="shared" si="5"/>
        <v>46.7156637574644</v>
      </c>
      <c r="I58" s="5">
        <f t="shared" si="6"/>
        <v>66.66666666666666</v>
      </c>
      <c r="J58" s="14">
        <v>2177</v>
      </c>
      <c r="K58" s="14">
        <v>1017</v>
      </c>
      <c r="L58" s="14">
        <v>5574</v>
      </c>
      <c r="M58" s="14">
        <v>585</v>
      </c>
      <c r="N58" s="14">
        <v>390</v>
      </c>
    </row>
    <row r="59" spans="1:14" ht="12">
      <c r="A59" s="10">
        <v>47022</v>
      </c>
      <c r="B59" s="10" t="s">
        <v>69</v>
      </c>
      <c r="C59" s="5">
        <f t="shared" si="0"/>
        <v>181.22866894197952</v>
      </c>
      <c r="D59" s="5">
        <f t="shared" si="1"/>
        <v>57.682884144207215</v>
      </c>
      <c r="E59" s="5">
        <f t="shared" si="2"/>
        <v>37.171858592929645</v>
      </c>
      <c r="F59" s="5">
        <f t="shared" si="3"/>
        <v>20.511025551277566</v>
      </c>
      <c r="G59" s="5">
        <f t="shared" si="4"/>
        <v>143.54066985645932</v>
      </c>
      <c r="H59" s="5">
        <f t="shared" si="5"/>
        <v>55.1789077212806</v>
      </c>
      <c r="I59" s="5">
        <f t="shared" si="6"/>
        <v>69.66666666666667</v>
      </c>
      <c r="J59" s="14">
        <v>1062</v>
      </c>
      <c r="K59" s="14">
        <v>586</v>
      </c>
      <c r="L59" s="14">
        <v>2857</v>
      </c>
      <c r="M59" s="14">
        <v>300</v>
      </c>
      <c r="N59" s="14">
        <v>209</v>
      </c>
    </row>
    <row r="60" spans="1:14" ht="12">
      <c r="A60" s="10">
        <v>47005</v>
      </c>
      <c r="B60" s="10" t="s">
        <v>55</v>
      </c>
      <c r="C60" s="5">
        <f t="shared" si="0"/>
        <v>204.0348964013086</v>
      </c>
      <c r="D60" s="5">
        <f t="shared" si="1"/>
        <v>60.82024432809773</v>
      </c>
      <c r="E60" s="5">
        <f t="shared" si="2"/>
        <v>40.81588132635253</v>
      </c>
      <c r="F60" s="5">
        <f t="shared" si="3"/>
        <v>20.0043630017452</v>
      </c>
      <c r="G60" s="5">
        <f t="shared" si="4"/>
        <v>153.6050156739812</v>
      </c>
      <c r="H60" s="5">
        <f t="shared" si="5"/>
        <v>49.01122394441475</v>
      </c>
      <c r="I60" s="5">
        <f t="shared" si="6"/>
        <v>65.10204081632654</v>
      </c>
      <c r="J60" s="14">
        <v>1871</v>
      </c>
      <c r="K60" s="14">
        <v>917</v>
      </c>
      <c r="L60" s="14">
        <v>4584</v>
      </c>
      <c r="M60" s="14">
        <v>490</v>
      </c>
      <c r="N60" s="14">
        <v>319</v>
      </c>
    </row>
    <row r="61" spans="1:14" ht="12">
      <c r="A61" s="10">
        <v>47006</v>
      </c>
      <c r="B61" s="10" t="s">
        <v>56</v>
      </c>
      <c r="C61" s="5">
        <f t="shared" si="0"/>
        <v>219.78319783197833</v>
      </c>
      <c r="D61" s="5">
        <f t="shared" si="1"/>
        <v>60.21944373564685</v>
      </c>
      <c r="E61" s="5">
        <f t="shared" si="2"/>
        <v>41.38810921153355</v>
      </c>
      <c r="F61" s="5">
        <f t="shared" si="3"/>
        <v>18.831334524113295</v>
      </c>
      <c r="G61" s="5">
        <f t="shared" si="4"/>
        <v>178.71485943775102</v>
      </c>
      <c r="H61" s="5">
        <f t="shared" si="5"/>
        <v>45.49938347718865</v>
      </c>
      <c r="I61" s="5">
        <f t="shared" si="6"/>
        <v>55.955056179775276</v>
      </c>
      <c r="J61" s="14">
        <v>1622</v>
      </c>
      <c r="K61" s="14">
        <v>738</v>
      </c>
      <c r="L61" s="14">
        <v>3919</v>
      </c>
      <c r="M61" s="14">
        <v>445</v>
      </c>
      <c r="N61" s="14">
        <v>249</v>
      </c>
    </row>
    <row r="62" spans="1:14" ht="12">
      <c r="A62" s="10">
        <v>47007</v>
      </c>
      <c r="B62" s="10" t="s">
        <v>57</v>
      </c>
      <c r="C62" s="5">
        <f t="shared" si="0"/>
        <v>274.9235474006116</v>
      </c>
      <c r="D62" s="5">
        <f t="shared" si="1"/>
        <v>64.39075630252101</v>
      </c>
      <c r="E62" s="5">
        <f t="shared" si="2"/>
        <v>47.21638655462185</v>
      </c>
      <c r="F62" s="5">
        <f t="shared" si="3"/>
        <v>17.17436974789916</v>
      </c>
      <c r="G62" s="5">
        <f t="shared" si="4"/>
        <v>228.1818181818182</v>
      </c>
      <c r="H62" s="5">
        <f t="shared" si="5"/>
        <v>36.373748609566185</v>
      </c>
      <c r="I62" s="5">
        <f t="shared" si="6"/>
        <v>43.82470119521912</v>
      </c>
      <c r="J62" s="14">
        <v>899</v>
      </c>
      <c r="K62" s="14">
        <v>327</v>
      </c>
      <c r="L62" s="14">
        <v>1904</v>
      </c>
      <c r="M62" s="14">
        <v>251</v>
      </c>
      <c r="N62" s="14">
        <v>110</v>
      </c>
    </row>
    <row r="63" spans="1:14" ht="12">
      <c r="A63" s="10">
        <v>47008</v>
      </c>
      <c r="B63" s="10" t="s">
        <v>58</v>
      </c>
      <c r="C63" s="5">
        <f t="shared" si="0"/>
        <v>217.71058315334773</v>
      </c>
      <c r="D63" s="5">
        <f t="shared" si="1"/>
        <v>61.74186778593914</v>
      </c>
      <c r="E63" s="5">
        <f t="shared" si="2"/>
        <v>42.30849947534103</v>
      </c>
      <c r="F63" s="5">
        <f t="shared" si="3"/>
        <v>19.433368310598112</v>
      </c>
      <c r="G63" s="5">
        <f t="shared" si="4"/>
        <v>154.4943820224719</v>
      </c>
      <c r="H63" s="5">
        <f t="shared" si="5"/>
        <v>45.932539682539684</v>
      </c>
      <c r="I63" s="5">
        <f t="shared" si="6"/>
        <v>64.72727272727272</v>
      </c>
      <c r="J63" s="14">
        <v>2016</v>
      </c>
      <c r="K63" s="14">
        <v>926</v>
      </c>
      <c r="L63" s="14">
        <v>4765</v>
      </c>
      <c r="M63" s="14">
        <v>550</v>
      </c>
      <c r="N63" s="14">
        <v>356</v>
      </c>
    </row>
    <row r="64" spans="1:14" ht="12">
      <c r="A64" s="10">
        <v>47009</v>
      </c>
      <c r="B64" s="10" t="s">
        <v>59</v>
      </c>
      <c r="C64" s="5">
        <f t="shared" si="0"/>
        <v>194.76299694189603</v>
      </c>
      <c r="D64" s="5">
        <f t="shared" si="1"/>
        <v>58.469821049438885</v>
      </c>
      <c r="E64" s="5">
        <f t="shared" si="2"/>
        <v>38.63360630876554</v>
      </c>
      <c r="F64" s="5">
        <f t="shared" si="3"/>
        <v>19.836214740673338</v>
      </c>
      <c r="G64" s="5">
        <f t="shared" si="4"/>
        <v>159.03614457831324</v>
      </c>
      <c r="H64" s="5">
        <f t="shared" si="5"/>
        <v>51.34445534838077</v>
      </c>
      <c r="I64" s="5">
        <f t="shared" si="6"/>
        <v>62.878787878787875</v>
      </c>
      <c r="J64" s="14">
        <v>5095</v>
      </c>
      <c r="K64" s="14">
        <v>2616</v>
      </c>
      <c r="L64" s="14">
        <v>13188</v>
      </c>
      <c r="M64" s="14">
        <v>1452</v>
      </c>
      <c r="N64" s="14">
        <v>913</v>
      </c>
    </row>
    <row r="65" spans="1:14" ht="12">
      <c r="A65" s="10">
        <v>47010</v>
      </c>
      <c r="B65" s="10" t="s">
        <v>60</v>
      </c>
      <c r="C65" s="5">
        <f t="shared" si="0"/>
        <v>211.55288822205551</v>
      </c>
      <c r="D65" s="5">
        <f t="shared" si="1"/>
        <v>62.88612961841308</v>
      </c>
      <c r="E65" s="5">
        <f t="shared" si="2"/>
        <v>42.701393095093884</v>
      </c>
      <c r="F65" s="5">
        <f t="shared" si="3"/>
        <v>20.1847365233192</v>
      </c>
      <c r="G65" s="5">
        <f t="shared" si="4"/>
        <v>145.40117416829744</v>
      </c>
      <c r="H65" s="5">
        <f t="shared" si="5"/>
        <v>47.26950354609929</v>
      </c>
      <c r="I65" s="5">
        <f t="shared" si="6"/>
        <v>68.77523553162852</v>
      </c>
      <c r="J65" s="14">
        <v>2820</v>
      </c>
      <c r="K65" s="14">
        <v>1333</v>
      </c>
      <c r="L65" s="14">
        <v>6604</v>
      </c>
      <c r="M65" s="14">
        <v>743</v>
      </c>
      <c r="N65" s="14">
        <v>511</v>
      </c>
    </row>
    <row r="66" spans="1:14" ht="12">
      <c r="A66" s="10">
        <v>47011</v>
      </c>
      <c r="B66" s="10" t="s">
        <v>298</v>
      </c>
      <c r="C66" s="5">
        <f t="shared" si="0"/>
        <v>230.57675996607293</v>
      </c>
      <c r="D66" s="5">
        <f t="shared" si="1"/>
        <v>61.58647388796713</v>
      </c>
      <c r="E66" s="5">
        <f t="shared" si="2"/>
        <v>42.9564667772774</v>
      </c>
      <c r="F66" s="5">
        <f t="shared" si="3"/>
        <v>18.630007110689736</v>
      </c>
      <c r="G66" s="5">
        <f t="shared" si="4"/>
        <v>170</v>
      </c>
      <c r="H66" s="5">
        <f t="shared" si="5"/>
        <v>43.369505241861326</v>
      </c>
      <c r="I66" s="5">
        <f t="shared" si="6"/>
        <v>58.82352941176471</v>
      </c>
      <c r="J66" s="14">
        <v>5437</v>
      </c>
      <c r="K66" s="14">
        <v>2358</v>
      </c>
      <c r="L66" s="14">
        <v>12657</v>
      </c>
      <c r="M66" s="14">
        <v>1360</v>
      </c>
      <c r="N66" s="14">
        <v>800</v>
      </c>
    </row>
    <row r="67" spans="1:14" ht="12">
      <c r="A67" s="10">
        <v>47012</v>
      </c>
      <c r="B67" s="10" t="s">
        <v>61</v>
      </c>
      <c r="C67" s="5">
        <f t="shared" si="0"/>
        <v>208.2592121982211</v>
      </c>
      <c r="D67" s="5">
        <f t="shared" si="1"/>
        <v>60.79184764450384</v>
      </c>
      <c r="E67" s="5">
        <f t="shared" si="2"/>
        <v>41.070831941196126</v>
      </c>
      <c r="F67" s="5">
        <f t="shared" si="3"/>
        <v>19.721015703307717</v>
      </c>
      <c r="G67" s="5">
        <f t="shared" si="4"/>
        <v>153.44619105199519</v>
      </c>
      <c r="H67" s="5">
        <f t="shared" si="5"/>
        <v>48.01708358755339</v>
      </c>
      <c r="I67" s="5">
        <f t="shared" si="6"/>
        <v>65.16942474389283</v>
      </c>
      <c r="J67" s="14">
        <v>4917</v>
      </c>
      <c r="K67" s="14">
        <v>2361</v>
      </c>
      <c r="L67" s="14">
        <v>11972</v>
      </c>
      <c r="M67" s="14">
        <v>1269</v>
      </c>
      <c r="N67" s="14">
        <v>827</v>
      </c>
    </row>
    <row r="68" spans="1:14" ht="12">
      <c r="A68" s="10">
        <v>47013</v>
      </c>
      <c r="B68" s="10" t="s">
        <v>62</v>
      </c>
      <c r="C68" s="5">
        <f t="shared" si="0"/>
        <v>228.08551992225463</v>
      </c>
      <c r="D68" s="5">
        <f t="shared" si="1"/>
        <v>58.297357969262656</v>
      </c>
      <c r="E68" s="5">
        <f t="shared" si="2"/>
        <v>40.528406147470214</v>
      </c>
      <c r="F68" s="5">
        <f t="shared" si="3"/>
        <v>17.768951821792438</v>
      </c>
      <c r="G68" s="5">
        <f t="shared" si="4"/>
        <v>135.36036036036037</v>
      </c>
      <c r="H68" s="5">
        <f t="shared" si="5"/>
        <v>43.84320409032808</v>
      </c>
      <c r="I68" s="5">
        <f t="shared" si="6"/>
        <v>73.87687188019967</v>
      </c>
      <c r="J68" s="14">
        <v>2347</v>
      </c>
      <c r="K68" s="14">
        <v>1029</v>
      </c>
      <c r="L68" s="14">
        <v>5791</v>
      </c>
      <c r="M68" s="14">
        <v>601</v>
      </c>
      <c r="N68" s="14">
        <v>444</v>
      </c>
    </row>
    <row r="69" spans="1:14" ht="12">
      <c r="A69" s="10">
        <v>47014</v>
      </c>
      <c r="B69" s="10" t="s">
        <v>63</v>
      </c>
      <c r="C69" s="5">
        <f t="shared" si="0"/>
        <v>228.98250893360918</v>
      </c>
      <c r="D69" s="5">
        <f t="shared" si="1"/>
        <v>63.90355283587542</v>
      </c>
      <c r="E69" s="5">
        <f t="shared" si="2"/>
        <v>44.47894784911864</v>
      </c>
      <c r="F69" s="5">
        <f t="shared" si="3"/>
        <v>19.424604986756783</v>
      </c>
      <c r="G69" s="5">
        <f t="shared" si="4"/>
        <v>150.70562020302054</v>
      </c>
      <c r="H69" s="5">
        <f t="shared" si="5"/>
        <v>43.671457905544145</v>
      </c>
      <c r="I69" s="5">
        <f t="shared" si="6"/>
        <v>66.35452603909972</v>
      </c>
      <c r="J69" s="14">
        <v>24350</v>
      </c>
      <c r="K69" s="14">
        <v>10634</v>
      </c>
      <c r="L69" s="14">
        <v>54745</v>
      </c>
      <c r="M69" s="14">
        <v>6087</v>
      </c>
      <c r="N69" s="14">
        <v>4039</v>
      </c>
    </row>
    <row r="70" spans="1:14" ht="12">
      <c r="A70" s="10">
        <v>47016</v>
      </c>
      <c r="B70" s="10" t="s">
        <v>64</v>
      </c>
      <c r="C70" s="5">
        <f aca="true" t="shared" si="7" ref="C70:C131">(J70/K70)*100</f>
        <v>189.06666666666666</v>
      </c>
      <c r="D70" s="5">
        <f aca="true" t="shared" si="8" ref="D70:D131">((K70+J70)/L70)*100</f>
        <v>58.70036101083033</v>
      </c>
      <c r="E70" s="5">
        <f aca="true" t="shared" si="9" ref="E70:E131">(J70/L70)*100</f>
        <v>38.39350180505415</v>
      </c>
      <c r="F70" s="5">
        <f aca="true" t="shared" si="10" ref="F70:F131">(K70/L70)*100</f>
        <v>20.306859205776174</v>
      </c>
      <c r="G70" s="5">
        <f aca="true" t="shared" si="11" ref="G70:G131">(M70/N70)*100</f>
        <v>135.68075117370893</v>
      </c>
      <c r="H70" s="5">
        <f aca="true" t="shared" si="12" ref="H70:H131">(K70/J70)*100</f>
        <v>52.89139633286318</v>
      </c>
      <c r="I70" s="5">
        <f aca="true" t="shared" si="13" ref="I70:I131">(N70/M70)*100</f>
        <v>73.70242214532871</v>
      </c>
      <c r="J70" s="14">
        <v>2127</v>
      </c>
      <c r="K70" s="14">
        <v>1125</v>
      </c>
      <c r="L70" s="14">
        <v>5540</v>
      </c>
      <c r="M70" s="14">
        <v>578</v>
      </c>
      <c r="N70" s="14">
        <v>426</v>
      </c>
    </row>
    <row r="71" spans="1:14" ht="12">
      <c r="A71" s="10">
        <v>47017</v>
      </c>
      <c r="B71" s="10" t="s">
        <v>65</v>
      </c>
      <c r="C71" s="5">
        <f t="shared" si="7"/>
        <v>158.70594423987373</v>
      </c>
      <c r="D71" s="5">
        <f t="shared" si="8"/>
        <v>57.56086142322098</v>
      </c>
      <c r="E71" s="5">
        <f t="shared" si="9"/>
        <v>35.311329588014985</v>
      </c>
      <c r="F71" s="5">
        <f t="shared" si="10"/>
        <v>22.249531835205993</v>
      </c>
      <c r="G71" s="5">
        <f t="shared" si="11"/>
        <v>131.65137614678898</v>
      </c>
      <c r="H71" s="5">
        <f t="shared" si="12"/>
        <v>63.00961219754724</v>
      </c>
      <c r="I71" s="5">
        <f t="shared" si="13"/>
        <v>75.9581881533101</v>
      </c>
      <c r="J71" s="14">
        <v>6034</v>
      </c>
      <c r="K71" s="14">
        <v>3802</v>
      </c>
      <c r="L71" s="14">
        <v>17088</v>
      </c>
      <c r="M71" s="14">
        <v>1722</v>
      </c>
      <c r="N71" s="14">
        <v>1308</v>
      </c>
    </row>
    <row r="72" spans="1:14" ht="12">
      <c r="A72" s="10">
        <v>47018</v>
      </c>
      <c r="B72" s="10" t="s">
        <v>66</v>
      </c>
      <c r="C72" s="5">
        <f t="shared" si="7"/>
        <v>323.18840579710144</v>
      </c>
      <c r="D72" s="5">
        <f t="shared" si="8"/>
        <v>67.90697674418604</v>
      </c>
      <c r="E72" s="5">
        <f t="shared" si="9"/>
        <v>51.86046511627907</v>
      </c>
      <c r="F72" s="5">
        <f t="shared" si="10"/>
        <v>16.046511627906977</v>
      </c>
      <c r="G72" s="5">
        <f t="shared" si="11"/>
        <v>181.66666666666666</v>
      </c>
      <c r="H72" s="5">
        <f t="shared" si="12"/>
        <v>30.94170403587444</v>
      </c>
      <c r="I72" s="5">
        <f t="shared" si="13"/>
        <v>55.04587155963303</v>
      </c>
      <c r="J72" s="14">
        <v>446</v>
      </c>
      <c r="K72" s="14">
        <v>138</v>
      </c>
      <c r="L72" s="14">
        <v>860</v>
      </c>
      <c r="M72" s="14">
        <v>109</v>
      </c>
      <c r="N72" s="14">
        <v>60</v>
      </c>
    </row>
    <row r="73" spans="1:14" ht="12">
      <c r="A73" s="10">
        <v>47020</v>
      </c>
      <c r="B73" s="10" t="s">
        <v>67</v>
      </c>
      <c r="C73" s="5">
        <f t="shared" si="7"/>
        <v>187.003367003367</v>
      </c>
      <c r="D73" s="5">
        <f t="shared" si="8"/>
        <v>57.57903269386653</v>
      </c>
      <c r="E73" s="5">
        <f t="shared" si="9"/>
        <v>37.51688732774925</v>
      </c>
      <c r="F73" s="5">
        <f t="shared" si="10"/>
        <v>20.062145366117264</v>
      </c>
      <c r="G73" s="5">
        <f t="shared" si="11"/>
        <v>150.62388591800357</v>
      </c>
      <c r="H73" s="5">
        <f t="shared" si="12"/>
        <v>53.474972992437884</v>
      </c>
      <c r="I73" s="5">
        <f t="shared" si="13"/>
        <v>66.3905325443787</v>
      </c>
      <c r="J73" s="14">
        <v>2777</v>
      </c>
      <c r="K73" s="14">
        <v>1485</v>
      </c>
      <c r="L73" s="14">
        <v>7402</v>
      </c>
      <c r="M73" s="14">
        <v>845</v>
      </c>
      <c r="N73" s="14">
        <v>561</v>
      </c>
    </row>
    <row r="74" spans="1:14" ht="12">
      <c r="A74" s="10">
        <v>47021</v>
      </c>
      <c r="B74" s="10" t="s">
        <v>68</v>
      </c>
      <c r="C74" s="5">
        <f t="shared" si="7"/>
        <v>161.20805369127518</v>
      </c>
      <c r="D74" s="5">
        <f t="shared" si="8"/>
        <v>53.08237861429351</v>
      </c>
      <c r="E74" s="5">
        <f t="shared" si="9"/>
        <v>32.76050190943808</v>
      </c>
      <c r="F74" s="5">
        <f t="shared" si="10"/>
        <v>20.32187670485543</v>
      </c>
      <c r="G74" s="5">
        <f t="shared" si="11"/>
        <v>147.4308300395257</v>
      </c>
      <c r="H74" s="5">
        <f t="shared" si="12"/>
        <v>62.031640299750215</v>
      </c>
      <c r="I74" s="5">
        <f t="shared" si="13"/>
        <v>67.828418230563</v>
      </c>
      <c r="J74" s="14">
        <v>1201</v>
      </c>
      <c r="K74" s="14">
        <v>745</v>
      </c>
      <c r="L74" s="14">
        <v>3666</v>
      </c>
      <c r="M74" s="14">
        <v>373</v>
      </c>
      <c r="N74" s="14">
        <v>253</v>
      </c>
    </row>
    <row r="75" spans="1:14" ht="12">
      <c r="A75" s="10">
        <v>47024</v>
      </c>
      <c r="B75" s="10" t="s">
        <v>300</v>
      </c>
      <c r="C75" s="5">
        <f t="shared" si="7"/>
        <v>432.60530421216845</v>
      </c>
      <c r="D75" s="5">
        <f t="shared" si="8"/>
        <v>79.48777648428405</v>
      </c>
      <c r="E75" s="5">
        <f t="shared" si="9"/>
        <v>64.56344586728754</v>
      </c>
      <c r="F75" s="5">
        <f t="shared" si="10"/>
        <v>14.924330616996507</v>
      </c>
      <c r="G75" s="5">
        <f t="shared" si="11"/>
        <v>178.54785478547853</v>
      </c>
      <c r="H75" s="5">
        <f t="shared" si="12"/>
        <v>23.115759105661738</v>
      </c>
      <c r="I75" s="5">
        <f t="shared" si="13"/>
        <v>56.007393715341955</v>
      </c>
      <c r="J75" s="14">
        <v>2773</v>
      </c>
      <c r="K75" s="14">
        <v>641</v>
      </c>
      <c r="L75" s="14">
        <v>4295</v>
      </c>
      <c r="M75" s="14">
        <v>541</v>
      </c>
      <c r="N75" s="14">
        <v>303</v>
      </c>
    </row>
    <row r="76" spans="1:14" ht="12">
      <c r="A76" s="10">
        <v>48001</v>
      </c>
      <c r="B76" s="10" t="s">
        <v>70</v>
      </c>
      <c r="C76" s="5">
        <f t="shared" si="7"/>
        <v>254.8213081591369</v>
      </c>
      <c r="D76" s="5">
        <f t="shared" si="8"/>
        <v>71.1129130346645</v>
      </c>
      <c r="E76" s="5">
        <f t="shared" si="9"/>
        <v>51.07101831204811</v>
      </c>
      <c r="F76" s="5">
        <f t="shared" si="10"/>
        <v>20.041894722616394</v>
      </c>
      <c r="G76" s="5">
        <f t="shared" si="11"/>
        <v>131.05095541401275</v>
      </c>
      <c r="H76" s="5">
        <f t="shared" si="12"/>
        <v>39.24318602804975</v>
      </c>
      <c r="I76" s="5">
        <f t="shared" si="13"/>
        <v>76.30619684082625</v>
      </c>
      <c r="J76" s="14">
        <v>7558</v>
      </c>
      <c r="K76" s="14">
        <v>2966</v>
      </c>
      <c r="L76" s="14">
        <v>14799</v>
      </c>
      <c r="M76" s="14">
        <v>1646</v>
      </c>
      <c r="N76" s="14">
        <v>1256</v>
      </c>
    </row>
    <row r="77" spans="1:14" ht="12">
      <c r="A77" s="10">
        <v>48002</v>
      </c>
      <c r="B77" s="10" t="s">
        <v>71</v>
      </c>
      <c r="C77" s="5">
        <f t="shared" si="7"/>
        <v>178.46260387811634</v>
      </c>
      <c r="D77" s="5">
        <f t="shared" si="8"/>
        <v>58.709300627828874</v>
      </c>
      <c r="E77" s="5">
        <f t="shared" si="9"/>
        <v>37.62593079281647</v>
      </c>
      <c r="F77" s="5">
        <f t="shared" si="10"/>
        <v>21.083369835012412</v>
      </c>
      <c r="G77" s="5">
        <f t="shared" si="11"/>
        <v>137.4269005847953</v>
      </c>
      <c r="H77" s="5">
        <f t="shared" si="12"/>
        <v>56.034148234381064</v>
      </c>
      <c r="I77" s="5">
        <f t="shared" si="13"/>
        <v>72.76595744680851</v>
      </c>
      <c r="J77" s="14">
        <v>2577</v>
      </c>
      <c r="K77" s="14">
        <v>1444</v>
      </c>
      <c r="L77" s="14">
        <v>6849</v>
      </c>
      <c r="M77" s="14">
        <v>705</v>
      </c>
      <c r="N77" s="14">
        <v>513</v>
      </c>
    </row>
    <row r="78" spans="1:14" ht="12">
      <c r="A78" s="10">
        <v>48054</v>
      </c>
      <c r="B78" s="10" t="s">
        <v>301</v>
      </c>
      <c r="C78" s="5">
        <f t="shared" si="7"/>
        <v>204.60921843687373</v>
      </c>
      <c r="D78" s="5">
        <f t="shared" si="8"/>
        <v>61.679967536859195</v>
      </c>
      <c r="E78" s="5">
        <f t="shared" si="9"/>
        <v>41.4310834573245</v>
      </c>
      <c r="F78" s="5">
        <f t="shared" si="10"/>
        <v>20.248884079534697</v>
      </c>
      <c r="G78" s="5">
        <f t="shared" si="11"/>
        <v>141.39072847682118</v>
      </c>
      <c r="H78" s="5">
        <f t="shared" si="12"/>
        <v>48.87365328109696</v>
      </c>
      <c r="I78" s="5">
        <f t="shared" si="13"/>
        <v>70.72599531615926</v>
      </c>
      <c r="J78" s="14">
        <v>3063</v>
      </c>
      <c r="K78" s="14">
        <v>1497</v>
      </c>
      <c r="L78" s="14">
        <v>7393</v>
      </c>
      <c r="M78" s="14">
        <v>854</v>
      </c>
      <c r="N78" s="14">
        <v>604</v>
      </c>
    </row>
    <row r="79" spans="1:14" ht="12">
      <c r="A79" s="10">
        <v>48004</v>
      </c>
      <c r="B79" s="10" t="s">
        <v>72</v>
      </c>
      <c r="C79" s="5">
        <f t="shared" si="7"/>
        <v>193.22033898305085</v>
      </c>
      <c r="D79" s="5">
        <f t="shared" si="8"/>
        <v>61.30947107291574</v>
      </c>
      <c r="E79" s="5">
        <f t="shared" si="9"/>
        <v>40.400460707008065</v>
      </c>
      <c r="F79" s="5">
        <f t="shared" si="10"/>
        <v>20.909010365907683</v>
      </c>
      <c r="G79" s="5">
        <f t="shared" si="11"/>
        <v>149.5867768595041</v>
      </c>
      <c r="H79" s="5">
        <f t="shared" si="12"/>
        <v>51.75438596491229</v>
      </c>
      <c r="I79" s="5">
        <f t="shared" si="13"/>
        <v>66.85082872928176</v>
      </c>
      <c r="J79" s="14">
        <v>4560</v>
      </c>
      <c r="K79" s="14">
        <v>2360</v>
      </c>
      <c r="L79" s="14">
        <v>11287</v>
      </c>
      <c r="M79" s="14">
        <v>1267</v>
      </c>
      <c r="N79" s="14">
        <v>847</v>
      </c>
    </row>
    <row r="80" spans="1:14" ht="12">
      <c r="A80" s="10">
        <v>48005</v>
      </c>
      <c r="B80" s="10" t="s">
        <v>73</v>
      </c>
      <c r="C80" s="5">
        <f t="shared" si="7"/>
        <v>183.31967213114754</v>
      </c>
      <c r="D80" s="5">
        <f t="shared" si="8"/>
        <v>60.076475189015376</v>
      </c>
      <c r="E80" s="5">
        <f t="shared" si="9"/>
        <v>38.87199096202312</v>
      </c>
      <c r="F80" s="5">
        <f t="shared" si="10"/>
        <v>21.204484226992264</v>
      </c>
      <c r="G80" s="5">
        <f t="shared" si="11"/>
        <v>147.97047970479704</v>
      </c>
      <c r="H80" s="5">
        <f t="shared" si="12"/>
        <v>54.54951933825173</v>
      </c>
      <c r="I80" s="5">
        <f t="shared" si="13"/>
        <v>67.58104738154613</v>
      </c>
      <c r="J80" s="14">
        <v>4473</v>
      </c>
      <c r="K80" s="14">
        <v>2440</v>
      </c>
      <c r="L80" s="14">
        <v>11507</v>
      </c>
      <c r="M80" s="14">
        <v>1203</v>
      </c>
      <c r="N80" s="14">
        <v>813</v>
      </c>
    </row>
    <row r="81" spans="1:14" ht="12">
      <c r="A81" s="10">
        <v>48006</v>
      </c>
      <c r="B81" s="10" t="s">
        <v>74</v>
      </c>
      <c r="C81" s="5">
        <f t="shared" si="7"/>
        <v>145.3040293040293</v>
      </c>
      <c r="D81" s="5">
        <f t="shared" si="8"/>
        <v>53.782646406887466</v>
      </c>
      <c r="E81" s="5">
        <f t="shared" si="9"/>
        <v>31.857753220469657</v>
      </c>
      <c r="F81" s="5">
        <f t="shared" si="10"/>
        <v>21.92489318641781</v>
      </c>
      <c r="G81" s="5">
        <f t="shared" si="11"/>
        <v>103.25784664282875</v>
      </c>
      <c r="H81" s="5">
        <f t="shared" si="12"/>
        <v>68.82121609357668</v>
      </c>
      <c r="I81" s="5">
        <f t="shared" si="13"/>
        <v>96.84494036167757</v>
      </c>
      <c r="J81" s="14">
        <v>9917</v>
      </c>
      <c r="K81" s="14">
        <v>6825</v>
      </c>
      <c r="L81" s="14">
        <v>31129</v>
      </c>
      <c r="M81" s="14">
        <v>2599</v>
      </c>
      <c r="N81" s="14">
        <v>2517</v>
      </c>
    </row>
    <row r="82" spans="1:14" ht="12">
      <c r="A82" s="10">
        <v>48008</v>
      </c>
      <c r="B82" s="10" t="s">
        <v>75</v>
      </c>
      <c r="C82" s="5">
        <f t="shared" si="7"/>
        <v>149.24444444444444</v>
      </c>
      <c r="D82" s="5">
        <f t="shared" si="8"/>
        <v>55.5027711797308</v>
      </c>
      <c r="E82" s="5">
        <f t="shared" si="9"/>
        <v>33.23436262866192</v>
      </c>
      <c r="F82" s="5">
        <f t="shared" si="10"/>
        <v>22.268408551068884</v>
      </c>
      <c r="G82" s="5">
        <f t="shared" si="11"/>
        <v>131.4516129032258</v>
      </c>
      <c r="H82" s="5">
        <f t="shared" si="12"/>
        <v>67.00416914830257</v>
      </c>
      <c r="I82" s="5">
        <f t="shared" si="13"/>
        <v>76.07361963190185</v>
      </c>
      <c r="J82" s="14">
        <v>1679</v>
      </c>
      <c r="K82" s="14">
        <v>1125</v>
      </c>
      <c r="L82" s="14">
        <v>5052</v>
      </c>
      <c r="M82" s="14">
        <v>489</v>
      </c>
      <c r="N82" s="14">
        <v>372</v>
      </c>
    </row>
    <row r="83" spans="1:14" ht="12">
      <c r="A83" s="10">
        <v>48010</v>
      </c>
      <c r="B83" s="10" t="s">
        <v>76</v>
      </c>
      <c r="C83" s="5">
        <f t="shared" si="7"/>
        <v>203.10251798561148</v>
      </c>
      <c r="D83" s="5">
        <f t="shared" si="8"/>
        <v>63.023560209424076</v>
      </c>
      <c r="E83" s="5">
        <f t="shared" si="9"/>
        <v>42.23074046372476</v>
      </c>
      <c r="F83" s="5">
        <f t="shared" si="10"/>
        <v>20.792819745699326</v>
      </c>
      <c r="G83" s="5">
        <f t="shared" si="11"/>
        <v>146.60574412532637</v>
      </c>
      <c r="H83" s="5">
        <f t="shared" si="12"/>
        <v>49.236218729245074</v>
      </c>
      <c r="I83" s="5">
        <f t="shared" si="13"/>
        <v>68.21015138023152</v>
      </c>
      <c r="J83" s="14">
        <v>4517</v>
      </c>
      <c r="K83" s="14">
        <v>2224</v>
      </c>
      <c r="L83" s="14">
        <v>10696</v>
      </c>
      <c r="M83" s="14">
        <v>1123</v>
      </c>
      <c r="N83" s="14">
        <v>766</v>
      </c>
    </row>
    <row r="84" spans="1:14" ht="12">
      <c r="A84" s="10">
        <v>48011</v>
      </c>
      <c r="B84" s="10" t="s">
        <v>77</v>
      </c>
      <c r="C84" s="5">
        <f t="shared" si="7"/>
        <v>186.7732558139535</v>
      </c>
      <c r="D84" s="5">
        <f t="shared" si="8"/>
        <v>56.48439736616089</v>
      </c>
      <c r="E84" s="5">
        <f t="shared" si="9"/>
        <v>36.78786143716003</v>
      </c>
      <c r="F84" s="5">
        <f t="shared" si="10"/>
        <v>19.69653592900086</v>
      </c>
      <c r="G84" s="5">
        <f t="shared" si="11"/>
        <v>132.39700374531836</v>
      </c>
      <c r="H84" s="5">
        <f t="shared" si="12"/>
        <v>53.540856031128406</v>
      </c>
      <c r="I84" s="5">
        <f t="shared" si="13"/>
        <v>75.53041018387553</v>
      </c>
      <c r="J84" s="14">
        <v>2570</v>
      </c>
      <c r="K84" s="14">
        <v>1376</v>
      </c>
      <c r="L84" s="14">
        <v>6986</v>
      </c>
      <c r="M84" s="14">
        <v>707</v>
      </c>
      <c r="N84" s="14">
        <v>534</v>
      </c>
    </row>
    <row r="85" spans="1:14" ht="12">
      <c r="A85" s="10">
        <v>48012</v>
      </c>
      <c r="B85" s="10" t="s">
        <v>78</v>
      </c>
      <c r="C85" s="5">
        <f t="shared" si="7"/>
        <v>236.33295838020248</v>
      </c>
      <c r="D85" s="5">
        <f t="shared" si="8"/>
        <v>61.95607128056362</v>
      </c>
      <c r="E85" s="5">
        <f t="shared" si="9"/>
        <v>43.53501864898467</v>
      </c>
      <c r="F85" s="5">
        <f t="shared" si="10"/>
        <v>18.421052631578945</v>
      </c>
      <c r="G85" s="5">
        <f t="shared" si="11"/>
        <v>136.94181326116373</v>
      </c>
      <c r="H85" s="5">
        <f t="shared" si="12"/>
        <v>42.313184198000954</v>
      </c>
      <c r="I85" s="5">
        <f t="shared" si="13"/>
        <v>73.02371541501977</v>
      </c>
      <c r="J85" s="14">
        <v>4202</v>
      </c>
      <c r="K85" s="14">
        <v>1778</v>
      </c>
      <c r="L85" s="14">
        <v>9652</v>
      </c>
      <c r="M85" s="14">
        <v>1012</v>
      </c>
      <c r="N85" s="14">
        <v>739</v>
      </c>
    </row>
    <row r="86" spans="1:14" ht="12">
      <c r="A86" s="10">
        <v>48013</v>
      </c>
      <c r="B86" s="10" t="s">
        <v>79</v>
      </c>
      <c r="C86" s="5">
        <f t="shared" si="7"/>
        <v>200.44776119402985</v>
      </c>
      <c r="D86" s="5">
        <f t="shared" si="8"/>
        <v>58.75656742556917</v>
      </c>
      <c r="E86" s="5">
        <f t="shared" si="9"/>
        <v>39.200233508464684</v>
      </c>
      <c r="F86" s="5">
        <f t="shared" si="10"/>
        <v>19.556333917104496</v>
      </c>
      <c r="G86" s="5">
        <f t="shared" si="11"/>
        <v>142.20532319391634</v>
      </c>
      <c r="H86" s="5">
        <f t="shared" si="12"/>
        <v>49.88830975428146</v>
      </c>
      <c r="I86" s="5">
        <f t="shared" si="13"/>
        <v>70.32085561497327</v>
      </c>
      <c r="J86" s="14">
        <v>1343</v>
      </c>
      <c r="K86" s="14">
        <v>670</v>
      </c>
      <c r="L86" s="14">
        <v>3426</v>
      </c>
      <c r="M86" s="14">
        <v>374</v>
      </c>
      <c r="N86" s="14">
        <v>263</v>
      </c>
    </row>
    <row r="87" spans="1:14" ht="12">
      <c r="A87" s="10">
        <v>48014</v>
      </c>
      <c r="B87" s="10" t="s">
        <v>80</v>
      </c>
      <c r="C87" s="5">
        <f t="shared" si="7"/>
        <v>194.18175720992622</v>
      </c>
      <c r="D87" s="5">
        <f t="shared" si="8"/>
        <v>56.3622345722638</v>
      </c>
      <c r="E87" s="5">
        <f t="shared" si="9"/>
        <v>37.20325098782486</v>
      </c>
      <c r="F87" s="5">
        <f t="shared" si="10"/>
        <v>19.15898358443895</v>
      </c>
      <c r="G87" s="5">
        <f t="shared" si="11"/>
        <v>124.67694872863693</v>
      </c>
      <c r="H87" s="5">
        <f t="shared" si="12"/>
        <v>51.498143510923065</v>
      </c>
      <c r="I87" s="5">
        <f t="shared" si="13"/>
        <v>80.20728853226345</v>
      </c>
      <c r="J87" s="14">
        <v>11581</v>
      </c>
      <c r="K87" s="14">
        <v>5964</v>
      </c>
      <c r="L87" s="14">
        <v>31129</v>
      </c>
      <c r="M87" s="14">
        <v>2991</v>
      </c>
      <c r="N87" s="14">
        <v>2399</v>
      </c>
    </row>
    <row r="88" spans="1:14" ht="12">
      <c r="A88" s="10">
        <v>48015</v>
      </c>
      <c r="B88" s="10" t="s">
        <v>81</v>
      </c>
      <c r="C88" s="5">
        <f t="shared" si="7"/>
        <v>247.91666666666666</v>
      </c>
      <c r="D88" s="5">
        <f t="shared" si="8"/>
        <v>69.52369291049345</v>
      </c>
      <c r="E88" s="5">
        <f t="shared" si="9"/>
        <v>49.540835067956415</v>
      </c>
      <c r="F88" s="5">
        <f t="shared" si="10"/>
        <v>19.982857842537037</v>
      </c>
      <c r="G88" s="5">
        <f t="shared" si="11"/>
        <v>142.10526315789474</v>
      </c>
      <c r="H88" s="5">
        <f t="shared" si="12"/>
        <v>40.33613445378151</v>
      </c>
      <c r="I88" s="5">
        <f t="shared" si="13"/>
        <v>70.37037037037037</v>
      </c>
      <c r="J88" s="14">
        <v>4046</v>
      </c>
      <c r="K88" s="14">
        <v>1632</v>
      </c>
      <c r="L88" s="14">
        <v>8167</v>
      </c>
      <c r="M88" s="14">
        <v>891</v>
      </c>
      <c r="N88" s="14">
        <v>627</v>
      </c>
    </row>
    <row r="89" spans="1:14" ht="12">
      <c r="A89" s="10">
        <v>48052</v>
      </c>
      <c r="B89" s="10" t="s">
        <v>286</v>
      </c>
      <c r="C89" s="5">
        <f t="shared" si="7"/>
        <v>209.77731384829505</v>
      </c>
      <c r="D89" s="5">
        <f t="shared" si="8"/>
        <v>61.77062374245473</v>
      </c>
      <c r="E89" s="5">
        <f t="shared" si="9"/>
        <v>41.830292097412055</v>
      </c>
      <c r="F89" s="5">
        <f t="shared" si="10"/>
        <v>19.94033164504267</v>
      </c>
      <c r="G89" s="5">
        <f t="shared" si="11"/>
        <v>141.981981981982</v>
      </c>
      <c r="H89" s="5">
        <f t="shared" si="12"/>
        <v>47.66959694808426</v>
      </c>
      <c r="I89" s="5">
        <f t="shared" si="13"/>
        <v>70.43147208121827</v>
      </c>
      <c r="J89" s="14">
        <v>6029</v>
      </c>
      <c r="K89" s="14">
        <v>2874</v>
      </c>
      <c r="L89" s="14">
        <v>14413</v>
      </c>
      <c r="M89" s="14">
        <v>1576</v>
      </c>
      <c r="N89" s="14">
        <v>1110</v>
      </c>
    </row>
    <row r="90" spans="1:14" ht="12">
      <c r="A90" s="10">
        <v>48017</v>
      </c>
      <c r="B90" s="10" t="s">
        <v>82</v>
      </c>
      <c r="C90" s="5">
        <f t="shared" si="7"/>
        <v>225.5288076506336</v>
      </c>
      <c r="D90" s="5">
        <f t="shared" si="8"/>
        <v>60.02979771435025</v>
      </c>
      <c r="E90" s="5">
        <f t="shared" si="9"/>
        <v>41.58909560027626</v>
      </c>
      <c r="F90" s="5">
        <f t="shared" si="10"/>
        <v>18.44070211407399</v>
      </c>
      <c r="G90" s="5">
        <f t="shared" si="11"/>
        <v>148.17019676651208</v>
      </c>
      <c r="H90" s="5">
        <f t="shared" si="12"/>
        <v>44.34023353456019</v>
      </c>
      <c r="I90" s="5">
        <f t="shared" si="13"/>
        <v>67.48995559314865</v>
      </c>
      <c r="J90" s="14">
        <v>95746</v>
      </c>
      <c r="K90" s="14">
        <v>42454</v>
      </c>
      <c r="L90" s="14">
        <v>230219</v>
      </c>
      <c r="M90" s="14">
        <v>23645</v>
      </c>
      <c r="N90" s="14">
        <v>15958</v>
      </c>
    </row>
    <row r="91" spans="1:14" ht="12">
      <c r="A91" s="10">
        <v>48018</v>
      </c>
      <c r="B91" s="10" t="s">
        <v>83</v>
      </c>
      <c r="C91" s="5">
        <f t="shared" si="7"/>
        <v>262.54901960784315</v>
      </c>
      <c r="D91" s="5">
        <f t="shared" si="8"/>
        <v>69.77358490566039</v>
      </c>
      <c r="E91" s="5">
        <f t="shared" si="9"/>
        <v>50.52830188679245</v>
      </c>
      <c r="F91" s="5">
        <f t="shared" si="10"/>
        <v>19.245283018867926</v>
      </c>
      <c r="G91" s="5">
        <f t="shared" si="11"/>
        <v>200</v>
      </c>
      <c r="H91" s="5">
        <f t="shared" si="12"/>
        <v>38.08812546676624</v>
      </c>
      <c r="I91" s="5">
        <f t="shared" si="13"/>
        <v>50</v>
      </c>
      <c r="J91" s="14">
        <v>1339</v>
      </c>
      <c r="K91" s="14">
        <v>510</v>
      </c>
      <c r="L91" s="14">
        <v>2650</v>
      </c>
      <c r="M91" s="14">
        <v>368</v>
      </c>
      <c r="N91" s="14">
        <v>184</v>
      </c>
    </row>
    <row r="92" spans="1:14" ht="12">
      <c r="A92" s="10">
        <v>48019</v>
      </c>
      <c r="B92" s="10" t="s">
        <v>84</v>
      </c>
      <c r="C92" s="5">
        <f t="shared" si="7"/>
        <v>183.2107023411371</v>
      </c>
      <c r="D92" s="5">
        <f t="shared" si="8"/>
        <v>58.31152733783226</v>
      </c>
      <c r="E92" s="5">
        <f t="shared" si="9"/>
        <v>37.72207684891888</v>
      </c>
      <c r="F92" s="5">
        <f t="shared" si="10"/>
        <v>20.58945048891337</v>
      </c>
      <c r="G92" s="5">
        <f t="shared" si="11"/>
        <v>130.0272975432211</v>
      </c>
      <c r="H92" s="5">
        <f t="shared" si="12"/>
        <v>54.581964220518444</v>
      </c>
      <c r="I92" s="5">
        <f t="shared" si="13"/>
        <v>76.90692792162352</v>
      </c>
      <c r="J92" s="14">
        <v>5478</v>
      </c>
      <c r="K92" s="14">
        <v>2990</v>
      </c>
      <c r="L92" s="14">
        <v>14522</v>
      </c>
      <c r="M92" s="14">
        <v>1429</v>
      </c>
      <c r="N92" s="14">
        <v>1099</v>
      </c>
    </row>
    <row r="93" spans="1:14" ht="12">
      <c r="A93" s="10">
        <v>48020</v>
      </c>
      <c r="B93" s="10" t="s">
        <v>85</v>
      </c>
      <c r="C93" s="5">
        <f t="shared" si="7"/>
        <v>214.5132743362832</v>
      </c>
      <c r="D93" s="5">
        <f t="shared" si="8"/>
        <v>58.93864013266998</v>
      </c>
      <c r="E93" s="5">
        <f t="shared" si="9"/>
        <v>40.19900497512438</v>
      </c>
      <c r="F93" s="5">
        <f t="shared" si="10"/>
        <v>18.739635157545607</v>
      </c>
      <c r="G93" s="5">
        <f t="shared" si="11"/>
        <v>154.5045045045045</v>
      </c>
      <c r="H93" s="5">
        <f t="shared" si="12"/>
        <v>46.617161716171616</v>
      </c>
      <c r="I93" s="5">
        <f t="shared" si="13"/>
        <v>64.72303206997084</v>
      </c>
      <c r="J93" s="14">
        <v>1212</v>
      </c>
      <c r="K93" s="14">
        <v>565</v>
      </c>
      <c r="L93" s="14">
        <v>3015</v>
      </c>
      <c r="M93" s="14">
        <v>343</v>
      </c>
      <c r="N93" s="14">
        <v>222</v>
      </c>
    </row>
    <row r="94" spans="1:14" ht="12">
      <c r="A94" s="10">
        <v>48021</v>
      </c>
      <c r="B94" s="10" t="s">
        <v>86</v>
      </c>
      <c r="C94" s="5">
        <f t="shared" si="7"/>
        <v>222.89929441949968</v>
      </c>
      <c r="D94" s="5">
        <f t="shared" si="8"/>
        <v>59.98570066730219</v>
      </c>
      <c r="E94" s="5">
        <f t="shared" si="9"/>
        <v>41.40848427073403</v>
      </c>
      <c r="F94" s="5">
        <f t="shared" si="10"/>
        <v>18.57721639656816</v>
      </c>
      <c r="G94" s="5">
        <f t="shared" si="11"/>
        <v>140.7780979827089</v>
      </c>
      <c r="H94" s="5">
        <f t="shared" si="12"/>
        <v>44.86330935251799</v>
      </c>
      <c r="I94" s="5">
        <f t="shared" si="13"/>
        <v>71.03377686796316</v>
      </c>
      <c r="J94" s="14">
        <v>3475</v>
      </c>
      <c r="K94" s="14">
        <v>1559</v>
      </c>
      <c r="L94" s="14">
        <v>8392</v>
      </c>
      <c r="M94" s="14">
        <v>977</v>
      </c>
      <c r="N94" s="14">
        <v>694</v>
      </c>
    </row>
    <row r="95" spans="1:14" ht="12">
      <c r="A95" s="10">
        <v>48022</v>
      </c>
      <c r="B95" s="10" t="s">
        <v>87</v>
      </c>
      <c r="C95" s="5">
        <f t="shared" si="7"/>
        <v>245.43817527010802</v>
      </c>
      <c r="D95" s="5">
        <f t="shared" si="8"/>
        <v>65.83161747883779</v>
      </c>
      <c r="E95" s="5">
        <f t="shared" si="9"/>
        <v>46.774193548387096</v>
      </c>
      <c r="F95" s="5">
        <f t="shared" si="10"/>
        <v>19.0574239304507</v>
      </c>
      <c r="G95" s="5">
        <f t="shared" si="11"/>
        <v>158.94736842105263</v>
      </c>
      <c r="H95" s="5">
        <f t="shared" si="12"/>
        <v>40.743458058204936</v>
      </c>
      <c r="I95" s="5">
        <f t="shared" si="13"/>
        <v>62.913907284768214</v>
      </c>
      <c r="J95" s="14">
        <v>4089</v>
      </c>
      <c r="K95" s="14">
        <v>1666</v>
      </c>
      <c r="L95" s="14">
        <v>8742</v>
      </c>
      <c r="M95" s="14">
        <v>1057</v>
      </c>
      <c r="N95" s="14">
        <v>665</v>
      </c>
    </row>
    <row r="96" spans="1:14" ht="12">
      <c r="A96" s="10">
        <v>48024</v>
      </c>
      <c r="B96" s="10" t="s">
        <v>88</v>
      </c>
      <c r="C96" s="5">
        <f t="shared" si="7"/>
        <v>180.8304229724486</v>
      </c>
      <c r="D96" s="5">
        <f t="shared" si="8"/>
        <v>57.541544088415364</v>
      </c>
      <c r="E96" s="5">
        <f t="shared" si="9"/>
        <v>37.05176115130794</v>
      </c>
      <c r="F96" s="5">
        <f t="shared" si="10"/>
        <v>20.489782937107417</v>
      </c>
      <c r="G96" s="5">
        <f t="shared" si="11"/>
        <v>132.7783558792924</v>
      </c>
      <c r="H96" s="5">
        <f t="shared" si="12"/>
        <v>55.30042918454936</v>
      </c>
      <c r="I96" s="5">
        <f t="shared" si="13"/>
        <v>75.31347962382445</v>
      </c>
      <c r="J96" s="14">
        <v>4660</v>
      </c>
      <c r="K96" s="14">
        <v>2577</v>
      </c>
      <c r="L96" s="14">
        <v>12577</v>
      </c>
      <c r="M96" s="14">
        <v>1276</v>
      </c>
      <c r="N96" s="14">
        <v>961</v>
      </c>
    </row>
    <row r="97" spans="1:14" ht="12">
      <c r="A97" s="10">
        <v>48025</v>
      </c>
      <c r="B97" s="10" t="s">
        <v>89</v>
      </c>
      <c r="C97" s="5">
        <f t="shared" si="7"/>
        <v>214.79591836734696</v>
      </c>
      <c r="D97" s="5">
        <f t="shared" si="8"/>
        <v>50.74013157894737</v>
      </c>
      <c r="E97" s="5">
        <f t="shared" si="9"/>
        <v>34.62171052631579</v>
      </c>
      <c r="F97" s="5">
        <f t="shared" si="10"/>
        <v>16.11842105263158</v>
      </c>
      <c r="G97" s="5">
        <f t="shared" si="11"/>
        <v>139.62264150943395</v>
      </c>
      <c r="H97" s="5">
        <f t="shared" si="12"/>
        <v>46.55581947743468</v>
      </c>
      <c r="I97" s="5">
        <f t="shared" si="13"/>
        <v>71.62162162162163</v>
      </c>
      <c r="J97" s="14">
        <v>421</v>
      </c>
      <c r="K97" s="14">
        <v>196</v>
      </c>
      <c r="L97" s="14">
        <v>1216</v>
      </c>
      <c r="M97" s="14">
        <v>148</v>
      </c>
      <c r="N97" s="14">
        <v>106</v>
      </c>
    </row>
    <row r="98" spans="1:14" ht="12">
      <c r="A98" s="10">
        <v>48026</v>
      </c>
      <c r="B98" s="10" t="s">
        <v>90</v>
      </c>
      <c r="C98" s="5">
        <f t="shared" si="7"/>
        <v>329.2517006802721</v>
      </c>
      <c r="D98" s="5">
        <f t="shared" si="8"/>
        <v>74.58628841607565</v>
      </c>
      <c r="E98" s="5">
        <f t="shared" si="9"/>
        <v>57.21040189125296</v>
      </c>
      <c r="F98" s="5">
        <f t="shared" si="10"/>
        <v>17.375886524822697</v>
      </c>
      <c r="G98" s="5">
        <f t="shared" si="11"/>
        <v>219.81981981981983</v>
      </c>
      <c r="H98" s="5">
        <f t="shared" si="12"/>
        <v>30.37190082644628</v>
      </c>
      <c r="I98" s="5">
        <f t="shared" si="13"/>
        <v>45.49180327868852</v>
      </c>
      <c r="J98" s="14">
        <v>968</v>
      </c>
      <c r="K98" s="14">
        <v>294</v>
      </c>
      <c r="L98" s="14">
        <v>1692</v>
      </c>
      <c r="M98" s="14">
        <v>244</v>
      </c>
      <c r="N98" s="14">
        <v>111</v>
      </c>
    </row>
    <row r="99" spans="1:14" ht="12">
      <c r="A99" s="10">
        <v>48027</v>
      </c>
      <c r="B99" s="10" t="s">
        <v>91</v>
      </c>
      <c r="C99" s="5">
        <f t="shared" si="7"/>
        <v>230.76923076923075</v>
      </c>
      <c r="D99" s="5">
        <f t="shared" si="8"/>
        <v>61.37200736648251</v>
      </c>
      <c r="E99" s="5">
        <f t="shared" si="9"/>
        <v>42.81767955801105</v>
      </c>
      <c r="F99" s="5">
        <f t="shared" si="10"/>
        <v>18.554327808471456</v>
      </c>
      <c r="G99" s="5">
        <f t="shared" si="11"/>
        <v>174.19354838709677</v>
      </c>
      <c r="H99" s="5">
        <f t="shared" si="12"/>
        <v>43.333333333333336</v>
      </c>
      <c r="I99" s="5">
        <f t="shared" si="13"/>
        <v>57.407407407407405</v>
      </c>
      <c r="J99" s="14">
        <v>930</v>
      </c>
      <c r="K99" s="14">
        <v>403</v>
      </c>
      <c r="L99" s="14">
        <v>2172</v>
      </c>
      <c r="M99" s="14">
        <v>270</v>
      </c>
      <c r="N99" s="14">
        <v>155</v>
      </c>
    </row>
    <row r="100" spans="1:14" ht="12">
      <c r="A100" s="10">
        <v>48028</v>
      </c>
      <c r="B100" s="10" t="s">
        <v>92</v>
      </c>
      <c r="C100" s="5">
        <f t="shared" si="7"/>
        <v>160.85642317380353</v>
      </c>
      <c r="D100" s="5">
        <f t="shared" si="8"/>
        <v>56.95743042569574</v>
      </c>
      <c r="E100" s="5">
        <f t="shared" si="9"/>
        <v>35.12264877351227</v>
      </c>
      <c r="F100" s="5">
        <f t="shared" si="10"/>
        <v>21.834781652183477</v>
      </c>
      <c r="G100" s="5">
        <f t="shared" si="11"/>
        <v>106.86922060766182</v>
      </c>
      <c r="H100" s="5">
        <f t="shared" si="12"/>
        <v>62.167240839336046</v>
      </c>
      <c r="I100" s="5">
        <f t="shared" si="13"/>
        <v>93.57231149567366</v>
      </c>
      <c r="J100" s="14">
        <v>3193</v>
      </c>
      <c r="K100" s="14">
        <v>1985</v>
      </c>
      <c r="L100" s="14">
        <v>9091</v>
      </c>
      <c r="M100" s="14">
        <v>809</v>
      </c>
      <c r="N100" s="14">
        <v>757</v>
      </c>
    </row>
    <row r="101" spans="1:14" ht="12">
      <c r="A101" s="10">
        <v>48030</v>
      </c>
      <c r="B101" s="10" t="s">
        <v>93</v>
      </c>
      <c r="C101" s="5">
        <f t="shared" si="7"/>
        <v>191.8819188191882</v>
      </c>
      <c r="D101" s="5">
        <f t="shared" si="8"/>
        <v>55.86158192090396</v>
      </c>
      <c r="E101" s="5">
        <f t="shared" si="9"/>
        <v>36.72316384180791</v>
      </c>
      <c r="F101" s="5">
        <f t="shared" si="10"/>
        <v>19.138418079096045</v>
      </c>
      <c r="G101" s="5">
        <f t="shared" si="11"/>
        <v>140.55232558139534</v>
      </c>
      <c r="H101" s="5">
        <f t="shared" si="12"/>
        <v>52.11538461538462</v>
      </c>
      <c r="I101" s="5">
        <f t="shared" si="13"/>
        <v>71.14788004136504</v>
      </c>
      <c r="J101" s="14">
        <v>3120</v>
      </c>
      <c r="K101" s="14">
        <v>1626</v>
      </c>
      <c r="L101" s="14">
        <v>8496</v>
      </c>
      <c r="M101" s="14">
        <v>967</v>
      </c>
      <c r="N101" s="14">
        <v>688</v>
      </c>
    </row>
    <row r="102" spans="1:14" ht="12">
      <c r="A102" s="10">
        <v>48031</v>
      </c>
      <c r="B102" s="10" t="s">
        <v>94</v>
      </c>
      <c r="C102" s="5">
        <f t="shared" si="7"/>
        <v>385.1485148514851</v>
      </c>
      <c r="D102" s="5">
        <f t="shared" si="8"/>
        <v>78.90499194847021</v>
      </c>
      <c r="E102" s="5">
        <f t="shared" si="9"/>
        <v>62.64090177133655</v>
      </c>
      <c r="F102" s="5">
        <f t="shared" si="10"/>
        <v>16.264090177133657</v>
      </c>
      <c r="G102" s="5">
        <f t="shared" si="11"/>
        <v>279.4117647058823</v>
      </c>
      <c r="H102" s="5">
        <f t="shared" si="12"/>
        <v>25.96401028277635</v>
      </c>
      <c r="I102" s="5">
        <f t="shared" si="13"/>
        <v>35.78947368421053</v>
      </c>
      <c r="J102" s="14">
        <v>389</v>
      </c>
      <c r="K102" s="14">
        <v>101</v>
      </c>
      <c r="L102" s="14">
        <v>621</v>
      </c>
      <c r="M102" s="14">
        <v>95</v>
      </c>
      <c r="N102" s="14">
        <v>34</v>
      </c>
    </row>
    <row r="103" spans="1:14" ht="12">
      <c r="A103" s="10">
        <v>48032</v>
      </c>
      <c r="B103" s="10" t="s">
        <v>95</v>
      </c>
      <c r="C103" s="5">
        <f t="shared" si="7"/>
        <v>205.0314465408805</v>
      </c>
      <c r="D103" s="5">
        <f t="shared" si="8"/>
        <v>60.58713304184884</v>
      </c>
      <c r="E103" s="5">
        <f t="shared" si="9"/>
        <v>40.72454715802623</v>
      </c>
      <c r="F103" s="5">
        <f t="shared" si="10"/>
        <v>19.86258588382261</v>
      </c>
      <c r="G103" s="5">
        <f t="shared" si="11"/>
        <v>152.57452574525746</v>
      </c>
      <c r="H103" s="5">
        <f t="shared" si="12"/>
        <v>48.77300613496933</v>
      </c>
      <c r="I103" s="5">
        <f t="shared" si="13"/>
        <v>65.54174067495559</v>
      </c>
      <c r="J103" s="14">
        <v>1956</v>
      </c>
      <c r="K103" s="14">
        <v>954</v>
      </c>
      <c r="L103" s="14">
        <v>4803</v>
      </c>
      <c r="M103" s="14">
        <v>563</v>
      </c>
      <c r="N103" s="14">
        <v>369</v>
      </c>
    </row>
    <row r="104" spans="1:14" ht="12">
      <c r="A104" s="10">
        <v>48033</v>
      </c>
      <c r="B104" s="10" t="s">
        <v>96</v>
      </c>
      <c r="C104" s="5">
        <f t="shared" si="7"/>
        <v>226.3611437524481</v>
      </c>
      <c r="D104" s="5">
        <f t="shared" si="8"/>
        <v>68.60436393577604</v>
      </c>
      <c r="E104" s="5">
        <f t="shared" si="9"/>
        <v>47.58336764100453</v>
      </c>
      <c r="F104" s="5">
        <f t="shared" si="10"/>
        <v>21.02099629477151</v>
      </c>
      <c r="G104" s="5">
        <f t="shared" si="11"/>
        <v>154.15754923413567</v>
      </c>
      <c r="H104" s="5">
        <f t="shared" si="12"/>
        <v>44.177193286035646</v>
      </c>
      <c r="I104" s="5">
        <f t="shared" si="13"/>
        <v>64.86870120652945</v>
      </c>
      <c r="J104" s="14">
        <v>5779</v>
      </c>
      <c r="K104" s="14">
        <v>2553</v>
      </c>
      <c r="L104" s="14">
        <v>12145</v>
      </c>
      <c r="M104" s="14">
        <v>1409</v>
      </c>
      <c r="N104" s="14">
        <v>914</v>
      </c>
    </row>
    <row r="105" spans="1:14" ht="12">
      <c r="A105" s="10">
        <v>48035</v>
      </c>
      <c r="B105" s="10" t="s">
        <v>97</v>
      </c>
      <c r="C105" s="5">
        <f t="shared" si="7"/>
        <v>201.15384615384616</v>
      </c>
      <c r="D105" s="5">
        <f t="shared" si="8"/>
        <v>60.99318403115871</v>
      </c>
      <c r="E105" s="5">
        <f t="shared" si="9"/>
        <v>40.740019474196686</v>
      </c>
      <c r="F105" s="5">
        <f t="shared" si="10"/>
        <v>20.253164556962027</v>
      </c>
      <c r="G105" s="5">
        <f t="shared" si="11"/>
        <v>147.45989304812835</v>
      </c>
      <c r="H105" s="5">
        <f t="shared" si="12"/>
        <v>49.7131931166348</v>
      </c>
      <c r="I105" s="5">
        <f t="shared" si="13"/>
        <v>67.81504986400725</v>
      </c>
      <c r="J105" s="14">
        <v>4184</v>
      </c>
      <c r="K105" s="14">
        <v>2080</v>
      </c>
      <c r="L105" s="14">
        <v>10270</v>
      </c>
      <c r="M105" s="14">
        <v>1103</v>
      </c>
      <c r="N105" s="14">
        <v>748</v>
      </c>
    </row>
    <row r="106" spans="1:14" ht="12">
      <c r="A106" s="10">
        <v>48036</v>
      </c>
      <c r="B106" s="10" t="s">
        <v>98</v>
      </c>
      <c r="C106" s="5">
        <f t="shared" si="7"/>
        <v>184.0909090909091</v>
      </c>
      <c r="D106" s="5">
        <f t="shared" si="8"/>
        <v>60.577819198508855</v>
      </c>
      <c r="E106" s="5">
        <f t="shared" si="9"/>
        <v>39.25442684063374</v>
      </c>
      <c r="F106" s="5">
        <f t="shared" si="10"/>
        <v>21.323392357875118</v>
      </c>
      <c r="G106" s="5">
        <f t="shared" si="11"/>
        <v>123.25581395348837</v>
      </c>
      <c r="H106" s="5">
        <f t="shared" si="12"/>
        <v>54.32098765432099</v>
      </c>
      <c r="I106" s="5">
        <f t="shared" si="13"/>
        <v>81.13207547169812</v>
      </c>
      <c r="J106" s="14">
        <v>2106</v>
      </c>
      <c r="K106" s="14">
        <v>1144</v>
      </c>
      <c r="L106" s="14">
        <v>5365</v>
      </c>
      <c r="M106" s="14">
        <v>583</v>
      </c>
      <c r="N106" s="14">
        <v>473</v>
      </c>
    </row>
    <row r="107" spans="1:14" ht="12">
      <c r="A107" s="10">
        <v>48037</v>
      </c>
      <c r="B107" s="10" t="s">
        <v>99</v>
      </c>
      <c r="C107" s="5">
        <f t="shared" si="7"/>
        <v>233.33333333333334</v>
      </c>
      <c r="D107" s="5">
        <f t="shared" si="8"/>
        <v>60.47032474804032</v>
      </c>
      <c r="E107" s="5">
        <f t="shared" si="9"/>
        <v>42.329227323628224</v>
      </c>
      <c r="F107" s="5">
        <f t="shared" si="10"/>
        <v>18.141097424412095</v>
      </c>
      <c r="G107" s="5">
        <f t="shared" si="11"/>
        <v>160</v>
      </c>
      <c r="H107" s="5">
        <f t="shared" si="12"/>
        <v>42.857142857142854</v>
      </c>
      <c r="I107" s="5">
        <f t="shared" si="13"/>
        <v>62.5</v>
      </c>
      <c r="J107" s="14">
        <v>1890</v>
      </c>
      <c r="K107" s="14">
        <v>810</v>
      </c>
      <c r="L107" s="14">
        <v>4465</v>
      </c>
      <c r="M107" s="14">
        <v>512</v>
      </c>
      <c r="N107" s="14">
        <v>320</v>
      </c>
    </row>
    <row r="108" spans="1:14" ht="12">
      <c r="A108" s="10">
        <v>48038</v>
      </c>
      <c r="B108" s="10" t="s">
        <v>285</v>
      </c>
      <c r="C108" s="5">
        <f t="shared" si="7"/>
        <v>229.20619071392912</v>
      </c>
      <c r="D108" s="5">
        <f t="shared" si="8"/>
        <v>65.31299524564183</v>
      </c>
      <c r="E108" s="5">
        <f t="shared" si="9"/>
        <v>45.473454833597465</v>
      </c>
      <c r="F108" s="5">
        <f t="shared" si="10"/>
        <v>19.839540412044375</v>
      </c>
      <c r="G108" s="5">
        <f t="shared" si="11"/>
        <v>147.2289156626506</v>
      </c>
      <c r="H108" s="5">
        <f t="shared" si="12"/>
        <v>43.62883903289044</v>
      </c>
      <c r="I108" s="5">
        <f t="shared" si="13"/>
        <v>67.9214402618658</v>
      </c>
      <c r="J108" s="14">
        <v>4591</v>
      </c>
      <c r="K108" s="14">
        <v>2003</v>
      </c>
      <c r="L108" s="14">
        <v>10096</v>
      </c>
      <c r="M108" s="14">
        <v>1222</v>
      </c>
      <c r="N108" s="14">
        <v>830</v>
      </c>
    </row>
    <row r="109" spans="1:14" ht="12">
      <c r="A109" s="10">
        <v>48039</v>
      </c>
      <c r="B109" s="10" t="s">
        <v>100</v>
      </c>
      <c r="C109" s="5">
        <f t="shared" si="7"/>
        <v>296.2616822429907</v>
      </c>
      <c r="D109" s="5">
        <f t="shared" si="8"/>
        <v>65.94090202177294</v>
      </c>
      <c r="E109" s="5">
        <f t="shared" si="9"/>
        <v>49.30015552099534</v>
      </c>
      <c r="F109" s="5">
        <f t="shared" si="10"/>
        <v>16.640746500777606</v>
      </c>
      <c r="G109" s="5">
        <f t="shared" si="11"/>
        <v>220.58823529411765</v>
      </c>
      <c r="H109" s="5">
        <f t="shared" si="12"/>
        <v>33.753943217665615</v>
      </c>
      <c r="I109" s="5">
        <f t="shared" si="13"/>
        <v>45.33333333333333</v>
      </c>
      <c r="J109" s="14">
        <v>317</v>
      </c>
      <c r="K109" s="14">
        <v>107</v>
      </c>
      <c r="L109" s="14">
        <v>643</v>
      </c>
      <c r="M109" s="14">
        <v>75</v>
      </c>
      <c r="N109" s="14">
        <v>34</v>
      </c>
    </row>
    <row r="110" spans="1:14" ht="12">
      <c r="A110" s="10">
        <v>48041</v>
      </c>
      <c r="B110" s="10" t="s">
        <v>101</v>
      </c>
      <c r="C110" s="5">
        <f t="shared" si="7"/>
        <v>231.65670650730414</v>
      </c>
      <c r="D110" s="5">
        <f t="shared" si="8"/>
        <v>65.5457498113579</v>
      </c>
      <c r="E110" s="5">
        <f t="shared" si="9"/>
        <v>45.782618680489485</v>
      </c>
      <c r="F110" s="5">
        <f t="shared" si="10"/>
        <v>19.763131130868413</v>
      </c>
      <c r="G110" s="5">
        <f t="shared" si="11"/>
        <v>125.41186161449754</v>
      </c>
      <c r="H110" s="5">
        <f t="shared" si="12"/>
        <v>43.167323539949834</v>
      </c>
      <c r="I110" s="5">
        <f t="shared" si="13"/>
        <v>79.73727422003284</v>
      </c>
      <c r="J110" s="14">
        <v>13955</v>
      </c>
      <c r="K110" s="14">
        <v>6024</v>
      </c>
      <c r="L110" s="14">
        <v>30481</v>
      </c>
      <c r="M110" s="14">
        <v>3045</v>
      </c>
      <c r="N110" s="14">
        <v>2428</v>
      </c>
    </row>
    <row r="111" spans="1:14" ht="12">
      <c r="A111" s="10">
        <v>48053</v>
      </c>
      <c r="B111" s="10" t="s">
        <v>287</v>
      </c>
      <c r="C111" s="5">
        <f t="shared" si="7"/>
        <v>184.74466709760827</v>
      </c>
      <c r="D111" s="5">
        <f t="shared" si="8"/>
        <v>57.461518392903734</v>
      </c>
      <c r="E111" s="5">
        <f t="shared" si="9"/>
        <v>37.28150273936864</v>
      </c>
      <c r="F111" s="5">
        <f t="shared" si="10"/>
        <v>20.18001565353509</v>
      </c>
      <c r="G111" s="5">
        <f t="shared" si="11"/>
        <v>153.90070921985816</v>
      </c>
      <c r="H111" s="5">
        <f t="shared" si="12"/>
        <v>54.12876137158852</v>
      </c>
      <c r="I111" s="5">
        <f t="shared" si="13"/>
        <v>64.97695852534562</v>
      </c>
      <c r="J111" s="14">
        <v>2858</v>
      </c>
      <c r="K111" s="14">
        <v>1547</v>
      </c>
      <c r="L111" s="14">
        <v>7666</v>
      </c>
      <c r="M111" s="14">
        <v>868</v>
      </c>
      <c r="N111" s="14">
        <v>564</v>
      </c>
    </row>
    <row r="112" spans="1:14" ht="12">
      <c r="A112" s="10">
        <v>48043</v>
      </c>
      <c r="B112" s="10" t="s">
        <v>102</v>
      </c>
      <c r="C112" s="5">
        <f t="shared" si="7"/>
        <v>210.83441138421733</v>
      </c>
      <c r="D112" s="5">
        <f t="shared" si="8"/>
        <v>63.875319841823675</v>
      </c>
      <c r="E112" s="5">
        <f t="shared" si="9"/>
        <v>43.32569035988436</v>
      </c>
      <c r="F112" s="5">
        <f t="shared" si="10"/>
        <v>20.54962948193932</v>
      </c>
      <c r="G112" s="5">
        <f t="shared" si="11"/>
        <v>135.37557700377675</v>
      </c>
      <c r="H112" s="5">
        <f t="shared" si="12"/>
        <v>47.43058751342231</v>
      </c>
      <c r="I112" s="5">
        <f t="shared" si="13"/>
        <v>73.86856788592684</v>
      </c>
      <c r="J112" s="14">
        <v>13038</v>
      </c>
      <c r="K112" s="14">
        <v>6184</v>
      </c>
      <c r="L112" s="14">
        <v>30093</v>
      </c>
      <c r="M112" s="14">
        <v>3226</v>
      </c>
      <c r="N112" s="14">
        <v>2383</v>
      </c>
    </row>
    <row r="113" spans="1:14" ht="12">
      <c r="A113" s="10">
        <v>48044</v>
      </c>
      <c r="B113" s="10" t="s">
        <v>103</v>
      </c>
      <c r="C113" s="5">
        <f t="shared" si="7"/>
        <v>148.04101061882093</v>
      </c>
      <c r="D113" s="5">
        <f t="shared" si="8"/>
        <v>54.46651121653132</v>
      </c>
      <c r="E113" s="5">
        <f t="shared" si="9"/>
        <v>32.507839511136126</v>
      </c>
      <c r="F113" s="5">
        <f t="shared" si="10"/>
        <v>21.95867170539519</v>
      </c>
      <c r="G113" s="5">
        <f t="shared" si="11"/>
        <v>103.21324245374879</v>
      </c>
      <c r="H113" s="5">
        <f t="shared" si="12"/>
        <v>67.5488498639624</v>
      </c>
      <c r="I113" s="5">
        <f t="shared" si="13"/>
        <v>96.88679245283018</v>
      </c>
      <c r="J113" s="14">
        <v>4043</v>
      </c>
      <c r="K113" s="14">
        <v>2731</v>
      </c>
      <c r="L113" s="14">
        <v>12437</v>
      </c>
      <c r="M113" s="14">
        <v>1060</v>
      </c>
      <c r="N113" s="14">
        <v>1027</v>
      </c>
    </row>
    <row r="114" spans="1:14" ht="12">
      <c r="A114" s="10">
        <v>48046</v>
      </c>
      <c r="B114" s="10" t="s">
        <v>104</v>
      </c>
      <c r="C114" s="5">
        <f t="shared" si="7"/>
        <v>232.93918918918922</v>
      </c>
      <c r="D114" s="5">
        <f t="shared" si="8"/>
        <v>61.28731343283582</v>
      </c>
      <c r="E114" s="5">
        <f t="shared" si="9"/>
        <v>42.87935323383085</v>
      </c>
      <c r="F114" s="5">
        <f t="shared" si="10"/>
        <v>18.407960199004975</v>
      </c>
      <c r="G114" s="5">
        <f t="shared" si="11"/>
        <v>168.57142857142858</v>
      </c>
      <c r="H114" s="5">
        <f t="shared" si="12"/>
        <v>42.92965917331399</v>
      </c>
      <c r="I114" s="5">
        <f t="shared" si="13"/>
        <v>59.32203389830508</v>
      </c>
      <c r="J114" s="14">
        <v>1379</v>
      </c>
      <c r="K114" s="14">
        <v>592</v>
      </c>
      <c r="L114" s="14">
        <v>3216</v>
      </c>
      <c r="M114" s="14">
        <v>413</v>
      </c>
      <c r="N114" s="14">
        <v>245</v>
      </c>
    </row>
    <row r="115" spans="1:14" ht="12">
      <c r="A115" s="10">
        <v>48049</v>
      </c>
      <c r="B115" s="10" t="s">
        <v>105</v>
      </c>
      <c r="C115" s="5">
        <f t="shared" si="7"/>
        <v>200.3006012024048</v>
      </c>
      <c r="D115" s="5">
        <f t="shared" si="8"/>
        <v>59.24095671081241</v>
      </c>
      <c r="E115" s="5">
        <f t="shared" si="9"/>
        <v>39.51373789286421</v>
      </c>
      <c r="F115" s="5">
        <f t="shared" si="10"/>
        <v>19.727218817948213</v>
      </c>
      <c r="G115" s="5">
        <f t="shared" si="11"/>
        <v>146.0559796437659</v>
      </c>
      <c r="H115" s="5">
        <f t="shared" si="12"/>
        <v>49.92496248124062</v>
      </c>
      <c r="I115" s="5">
        <f t="shared" si="13"/>
        <v>68.46689895470384</v>
      </c>
      <c r="J115" s="14">
        <v>1999</v>
      </c>
      <c r="K115" s="14">
        <v>998</v>
      </c>
      <c r="L115" s="14">
        <v>5059</v>
      </c>
      <c r="M115" s="14">
        <v>574</v>
      </c>
      <c r="N115" s="14">
        <v>393</v>
      </c>
    </row>
    <row r="116" spans="1:14" ht="12">
      <c r="A116" s="10">
        <v>48050</v>
      </c>
      <c r="B116" s="10" t="s">
        <v>106</v>
      </c>
      <c r="C116" s="5">
        <f t="shared" si="7"/>
        <v>209.51025056947609</v>
      </c>
      <c r="D116" s="5">
        <f t="shared" si="8"/>
        <v>58.384359222258034</v>
      </c>
      <c r="E116" s="5">
        <f t="shared" si="9"/>
        <v>39.520893758728114</v>
      </c>
      <c r="F116" s="5">
        <f t="shared" si="10"/>
        <v>18.863465463529916</v>
      </c>
      <c r="G116" s="5">
        <f t="shared" si="11"/>
        <v>135.44827586206895</v>
      </c>
      <c r="H116" s="5">
        <f t="shared" si="12"/>
        <v>47.730361511280236</v>
      </c>
      <c r="I116" s="5">
        <f t="shared" si="13"/>
        <v>73.82892057026477</v>
      </c>
      <c r="J116" s="14">
        <v>3679</v>
      </c>
      <c r="K116" s="14">
        <v>1756</v>
      </c>
      <c r="L116" s="14">
        <v>9309</v>
      </c>
      <c r="M116" s="14">
        <v>982</v>
      </c>
      <c r="N116" s="14">
        <v>725</v>
      </c>
    </row>
    <row r="117" spans="1:14" ht="12">
      <c r="A117" s="10">
        <v>49001</v>
      </c>
      <c r="B117" s="10" t="s">
        <v>107</v>
      </c>
      <c r="C117" s="5">
        <f t="shared" si="7"/>
        <v>244.1340782122905</v>
      </c>
      <c r="D117" s="5">
        <f t="shared" si="8"/>
        <v>63.08243727598566</v>
      </c>
      <c r="E117" s="5">
        <f t="shared" si="9"/>
        <v>44.751664106502815</v>
      </c>
      <c r="F117" s="5">
        <f t="shared" si="10"/>
        <v>18.330773169482846</v>
      </c>
      <c r="G117" s="5">
        <f t="shared" si="11"/>
        <v>176.3779527559055</v>
      </c>
      <c r="H117" s="5">
        <f t="shared" si="12"/>
        <v>40.96109839816934</v>
      </c>
      <c r="I117" s="5">
        <f t="shared" si="13"/>
        <v>56.69642857142857</v>
      </c>
      <c r="J117" s="14">
        <v>874</v>
      </c>
      <c r="K117" s="14">
        <v>358</v>
      </c>
      <c r="L117" s="14">
        <v>1953</v>
      </c>
      <c r="M117" s="14">
        <v>224</v>
      </c>
      <c r="N117" s="14">
        <v>127</v>
      </c>
    </row>
    <row r="118" spans="1:14" ht="12">
      <c r="A118" s="10">
        <v>49002</v>
      </c>
      <c r="B118" s="10" t="s">
        <v>108</v>
      </c>
      <c r="C118" s="5">
        <f t="shared" si="7"/>
        <v>265.9356725146199</v>
      </c>
      <c r="D118" s="5">
        <f t="shared" si="8"/>
        <v>66.0509302018736</v>
      </c>
      <c r="E118" s="5">
        <f t="shared" si="9"/>
        <v>48.00105554822536</v>
      </c>
      <c r="F118" s="5">
        <f t="shared" si="10"/>
        <v>18.04987465364824</v>
      </c>
      <c r="G118" s="5">
        <f t="shared" si="11"/>
        <v>172.97297297297297</v>
      </c>
      <c r="H118" s="5">
        <f t="shared" si="12"/>
        <v>37.60307861462342</v>
      </c>
      <c r="I118" s="5">
        <f t="shared" si="13"/>
        <v>57.8125</v>
      </c>
      <c r="J118" s="14">
        <v>3638</v>
      </c>
      <c r="K118" s="14">
        <v>1368</v>
      </c>
      <c r="L118" s="14">
        <v>7579</v>
      </c>
      <c r="M118" s="14">
        <v>896</v>
      </c>
      <c r="N118" s="14">
        <v>518</v>
      </c>
    </row>
    <row r="119" spans="1:14" ht="12">
      <c r="A119" s="10">
        <v>49003</v>
      </c>
      <c r="B119" s="10" t="s">
        <v>109</v>
      </c>
      <c r="C119" s="5">
        <f t="shared" si="7"/>
        <v>206.49122807017542</v>
      </c>
      <c r="D119" s="5">
        <f t="shared" si="8"/>
        <v>58.96051299358758</v>
      </c>
      <c r="E119" s="5">
        <f t="shared" si="9"/>
        <v>39.72325345933176</v>
      </c>
      <c r="F119" s="5">
        <f t="shared" si="10"/>
        <v>19.23725953425582</v>
      </c>
      <c r="G119" s="5">
        <f t="shared" si="11"/>
        <v>152.63157894736844</v>
      </c>
      <c r="H119" s="5">
        <f t="shared" si="12"/>
        <v>48.42820730671198</v>
      </c>
      <c r="I119" s="5">
        <f t="shared" si="13"/>
        <v>65.51724137931035</v>
      </c>
      <c r="J119" s="14">
        <v>1177</v>
      </c>
      <c r="K119" s="14">
        <v>570</v>
      </c>
      <c r="L119" s="14">
        <v>2963</v>
      </c>
      <c r="M119" s="14">
        <v>319</v>
      </c>
      <c r="N119" s="14">
        <v>209</v>
      </c>
    </row>
    <row r="120" spans="1:14" ht="12">
      <c r="A120" s="10">
        <v>49004</v>
      </c>
      <c r="B120" s="10" t="s">
        <v>110</v>
      </c>
      <c r="C120" s="5">
        <f t="shared" si="7"/>
        <v>202.3454157782516</v>
      </c>
      <c r="D120" s="5">
        <f t="shared" si="8"/>
        <v>58.13858138581386</v>
      </c>
      <c r="E120" s="5">
        <f t="shared" si="9"/>
        <v>38.90938909389094</v>
      </c>
      <c r="F120" s="5">
        <f t="shared" si="10"/>
        <v>19.22919229192292</v>
      </c>
      <c r="G120" s="5">
        <f t="shared" si="11"/>
        <v>194.44444444444443</v>
      </c>
      <c r="H120" s="5">
        <f t="shared" si="12"/>
        <v>49.4204425711275</v>
      </c>
      <c r="I120" s="5">
        <f t="shared" si="13"/>
        <v>51.42857142857142</v>
      </c>
      <c r="J120" s="14">
        <v>949</v>
      </c>
      <c r="K120" s="14">
        <v>469</v>
      </c>
      <c r="L120" s="14">
        <v>2439</v>
      </c>
      <c r="M120" s="14">
        <v>280</v>
      </c>
      <c r="N120" s="14">
        <v>144</v>
      </c>
    </row>
    <row r="121" spans="1:14" ht="12">
      <c r="A121" s="10">
        <v>49005</v>
      </c>
      <c r="B121" s="10" t="s">
        <v>111</v>
      </c>
      <c r="C121" s="5">
        <f t="shared" si="7"/>
        <v>457.6923076923077</v>
      </c>
      <c r="D121" s="5">
        <f t="shared" si="8"/>
        <v>58.94308943089431</v>
      </c>
      <c r="E121" s="5">
        <f t="shared" si="9"/>
        <v>48.3739837398374</v>
      </c>
      <c r="F121" s="5">
        <f t="shared" si="10"/>
        <v>10.569105691056912</v>
      </c>
      <c r="G121" s="5">
        <f t="shared" si="11"/>
        <v>275</v>
      </c>
      <c r="H121" s="5">
        <f t="shared" si="12"/>
        <v>21.84873949579832</v>
      </c>
      <c r="I121" s="5">
        <f t="shared" si="13"/>
        <v>36.36363636363637</v>
      </c>
      <c r="J121" s="14">
        <v>119</v>
      </c>
      <c r="K121" s="14">
        <v>26</v>
      </c>
      <c r="L121" s="14">
        <v>246</v>
      </c>
      <c r="M121" s="14">
        <v>33</v>
      </c>
      <c r="N121" s="14">
        <v>12</v>
      </c>
    </row>
    <row r="122" spans="1:14" ht="12">
      <c r="A122" s="10">
        <v>49006</v>
      </c>
      <c r="B122" s="10" t="s">
        <v>112</v>
      </c>
      <c r="C122" s="5">
        <f t="shared" si="7"/>
        <v>225.9259259259259</v>
      </c>
      <c r="D122" s="5">
        <f t="shared" si="8"/>
        <v>64.02985074626866</v>
      </c>
      <c r="E122" s="5">
        <f t="shared" si="9"/>
        <v>44.38432835820896</v>
      </c>
      <c r="F122" s="5">
        <f t="shared" si="10"/>
        <v>19.645522388059703</v>
      </c>
      <c r="G122" s="5">
        <f t="shared" si="11"/>
        <v>168.64406779661016</v>
      </c>
      <c r="H122" s="5">
        <f t="shared" si="12"/>
        <v>44.26229508196721</v>
      </c>
      <c r="I122" s="5">
        <f t="shared" si="13"/>
        <v>59.2964824120603</v>
      </c>
      <c r="J122" s="14">
        <v>2379</v>
      </c>
      <c r="K122" s="14">
        <v>1053</v>
      </c>
      <c r="L122" s="14">
        <v>5360</v>
      </c>
      <c r="M122" s="14">
        <v>597</v>
      </c>
      <c r="N122" s="14">
        <v>354</v>
      </c>
    </row>
    <row r="123" spans="1:14" ht="12">
      <c r="A123" s="10">
        <v>49007</v>
      </c>
      <c r="B123" s="10" t="s">
        <v>113</v>
      </c>
      <c r="C123" s="5">
        <f t="shared" si="7"/>
        <v>228.0084235860409</v>
      </c>
      <c r="D123" s="5">
        <f t="shared" si="8"/>
        <v>63.838632238421454</v>
      </c>
      <c r="E123" s="5">
        <f t="shared" si="9"/>
        <v>44.37613443410036</v>
      </c>
      <c r="F123" s="5">
        <f t="shared" si="10"/>
        <v>19.462497804321096</v>
      </c>
      <c r="G123" s="5">
        <f t="shared" si="11"/>
        <v>153.17965023847378</v>
      </c>
      <c r="H123" s="5">
        <f t="shared" si="12"/>
        <v>43.85802876368914</v>
      </c>
      <c r="I123" s="5">
        <f t="shared" si="13"/>
        <v>65.28282304099636</v>
      </c>
      <c r="J123" s="14">
        <v>7579</v>
      </c>
      <c r="K123" s="14">
        <v>3324</v>
      </c>
      <c r="L123" s="14">
        <v>17079</v>
      </c>
      <c r="M123" s="14">
        <v>1927</v>
      </c>
      <c r="N123" s="14">
        <v>1258</v>
      </c>
    </row>
    <row r="124" spans="1:14" ht="12">
      <c r="A124" s="10">
        <v>49008</v>
      </c>
      <c r="B124" s="10" t="s">
        <v>114</v>
      </c>
      <c r="C124" s="5">
        <f t="shared" si="7"/>
        <v>193.79407616361073</v>
      </c>
      <c r="D124" s="5">
        <f t="shared" si="8"/>
        <v>61.6758784050533</v>
      </c>
      <c r="E124" s="5">
        <f t="shared" si="9"/>
        <v>40.682984603237266</v>
      </c>
      <c r="F124" s="5">
        <f t="shared" si="10"/>
        <v>20.992893801816027</v>
      </c>
      <c r="G124" s="5">
        <f t="shared" si="11"/>
        <v>150</v>
      </c>
      <c r="H124" s="5">
        <f t="shared" si="12"/>
        <v>51.601164483260554</v>
      </c>
      <c r="I124" s="5">
        <f t="shared" si="13"/>
        <v>66.66666666666666</v>
      </c>
      <c r="J124" s="14">
        <v>4122</v>
      </c>
      <c r="K124" s="14">
        <v>2127</v>
      </c>
      <c r="L124" s="14">
        <v>10132</v>
      </c>
      <c r="M124" s="14">
        <v>1095</v>
      </c>
      <c r="N124" s="14">
        <v>730</v>
      </c>
    </row>
    <row r="125" spans="1:14" ht="12">
      <c r="A125" s="10">
        <v>49009</v>
      </c>
      <c r="B125" s="10" t="s">
        <v>115</v>
      </c>
      <c r="C125" s="5">
        <f t="shared" si="7"/>
        <v>226.2045738497474</v>
      </c>
      <c r="D125" s="5">
        <f t="shared" si="8"/>
        <v>63.00003147326346</v>
      </c>
      <c r="E125" s="5">
        <f t="shared" si="9"/>
        <v>43.686987903775744</v>
      </c>
      <c r="F125" s="5">
        <f t="shared" si="10"/>
        <v>19.31304356948772</v>
      </c>
      <c r="G125" s="5">
        <f t="shared" si="11"/>
        <v>152.22383720930233</v>
      </c>
      <c r="H125" s="5">
        <f t="shared" si="12"/>
        <v>44.20777100043225</v>
      </c>
      <c r="I125" s="5">
        <f t="shared" si="13"/>
        <v>65.6927336961711</v>
      </c>
      <c r="J125" s="14">
        <v>41642</v>
      </c>
      <c r="K125" s="14">
        <v>18409</v>
      </c>
      <c r="L125" s="14">
        <v>95319</v>
      </c>
      <c r="M125" s="14">
        <v>10473</v>
      </c>
      <c r="N125" s="14">
        <v>6880</v>
      </c>
    </row>
    <row r="126" spans="1:14" ht="12">
      <c r="A126" s="10">
        <v>49010</v>
      </c>
      <c r="B126" s="10" t="s">
        <v>116</v>
      </c>
      <c r="C126" s="5">
        <f t="shared" si="7"/>
        <v>372.6744186046512</v>
      </c>
      <c r="D126" s="5">
        <f t="shared" si="8"/>
        <v>65.72352465642683</v>
      </c>
      <c r="E126" s="5">
        <f t="shared" si="9"/>
        <v>51.81891673403395</v>
      </c>
      <c r="F126" s="5">
        <f t="shared" si="10"/>
        <v>13.904607922392886</v>
      </c>
      <c r="G126" s="5">
        <f t="shared" si="11"/>
        <v>246.96969696969697</v>
      </c>
      <c r="H126" s="5">
        <f t="shared" si="12"/>
        <v>26.833073322932915</v>
      </c>
      <c r="I126" s="5">
        <f t="shared" si="13"/>
        <v>40.49079754601227</v>
      </c>
      <c r="J126" s="14">
        <v>641</v>
      </c>
      <c r="K126" s="14">
        <v>172</v>
      </c>
      <c r="L126" s="14">
        <v>1237</v>
      </c>
      <c r="M126" s="14">
        <v>163</v>
      </c>
      <c r="N126" s="14">
        <v>66</v>
      </c>
    </row>
    <row r="127" spans="1:14" ht="12">
      <c r="A127" s="10">
        <v>49011</v>
      </c>
      <c r="B127" s="10" t="s">
        <v>117</v>
      </c>
      <c r="C127" s="5">
        <f t="shared" si="7"/>
        <v>338.6904761904762</v>
      </c>
      <c r="D127" s="5">
        <f t="shared" si="8"/>
        <v>63.69922212618842</v>
      </c>
      <c r="E127" s="5">
        <f t="shared" si="9"/>
        <v>49.178910976663786</v>
      </c>
      <c r="F127" s="5">
        <f t="shared" si="10"/>
        <v>14.520311149524634</v>
      </c>
      <c r="G127" s="5">
        <f t="shared" si="11"/>
        <v>184.21052631578948</v>
      </c>
      <c r="H127" s="5">
        <f t="shared" si="12"/>
        <v>29.525483304042176</v>
      </c>
      <c r="I127" s="5">
        <f t="shared" si="13"/>
        <v>54.285714285714285</v>
      </c>
      <c r="J127" s="14">
        <v>569</v>
      </c>
      <c r="K127" s="14">
        <v>168</v>
      </c>
      <c r="L127" s="14">
        <v>1157</v>
      </c>
      <c r="M127" s="14">
        <v>140</v>
      </c>
      <c r="N127" s="14">
        <v>76</v>
      </c>
    </row>
    <row r="128" spans="1:14" ht="12">
      <c r="A128" s="10">
        <v>49012</v>
      </c>
      <c r="B128" s="10" t="s">
        <v>118</v>
      </c>
      <c r="C128" s="5">
        <f t="shared" si="7"/>
        <v>299.5529061102832</v>
      </c>
      <c r="D128" s="5">
        <f t="shared" si="8"/>
        <v>69.66169516187705</v>
      </c>
      <c r="E128" s="5">
        <f t="shared" si="9"/>
        <v>52.226783765525134</v>
      </c>
      <c r="F128" s="5">
        <f t="shared" si="10"/>
        <v>17.43491139635192</v>
      </c>
      <c r="G128" s="5">
        <f t="shared" si="11"/>
        <v>160.35714285714286</v>
      </c>
      <c r="H128" s="5">
        <f t="shared" si="12"/>
        <v>33.38308457711443</v>
      </c>
      <c r="I128" s="5">
        <f t="shared" si="13"/>
        <v>62.360801781737194</v>
      </c>
      <c r="J128" s="14">
        <v>10050</v>
      </c>
      <c r="K128" s="14">
        <v>3355</v>
      </c>
      <c r="L128" s="14">
        <v>19243</v>
      </c>
      <c r="M128" s="14">
        <v>2245</v>
      </c>
      <c r="N128" s="14">
        <v>1400</v>
      </c>
    </row>
    <row r="129" spans="1:14" ht="12">
      <c r="A129" s="10">
        <v>49013</v>
      </c>
      <c r="B129" s="10" t="s">
        <v>119</v>
      </c>
      <c r="C129" s="5">
        <f t="shared" si="7"/>
        <v>194.08740359897172</v>
      </c>
      <c r="D129" s="5">
        <f t="shared" si="8"/>
        <v>44.6875</v>
      </c>
      <c r="E129" s="5">
        <f t="shared" si="9"/>
        <v>29.4921875</v>
      </c>
      <c r="F129" s="5">
        <f t="shared" si="10"/>
        <v>15.1953125</v>
      </c>
      <c r="G129" s="5">
        <f t="shared" si="11"/>
        <v>175.30864197530863</v>
      </c>
      <c r="H129" s="5">
        <f t="shared" si="12"/>
        <v>51.523178807947026</v>
      </c>
      <c r="I129" s="5">
        <f t="shared" si="13"/>
        <v>57.04225352112676</v>
      </c>
      <c r="J129" s="14">
        <v>755</v>
      </c>
      <c r="K129" s="14">
        <v>389</v>
      </c>
      <c r="L129" s="14">
        <v>2560</v>
      </c>
      <c r="M129" s="14">
        <v>284</v>
      </c>
      <c r="N129" s="14">
        <v>162</v>
      </c>
    </row>
    <row r="130" spans="1:14" ht="12">
      <c r="A130" s="10">
        <v>49014</v>
      </c>
      <c r="B130" s="10" t="s">
        <v>120</v>
      </c>
      <c r="C130" s="5">
        <f t="shared" si="7"/>
        <v>217.4258857556038</v>
      </c>
      <c r="D130" s="5">
        <f t="shared" si="8"/>
        <v>58.34662413609782</v>
      </c>
      <c r="E130" s="5">
        <f t="shared" si="9"/>
        <v>39.96544391281233</v>
      </c>
      <c r="F130" s="5">
        <f t="shared" si="10"/>
        <v>18.381180223285487</v>
      </c>
      <c r="G130" s="5">
        <f t="shared" si="11"/>
        <v>154.89443378119</v>
      </c>
      <c r="H130" s="5">
        <f t="shared" si="12"/>
        <v>45.992683737944795</v>
      </c>
      <c r="I130" s="5">
        <f t="shared" si="13"/>
        <v>64.56009913258984</v>
      </c>
      <c r="J130" s="14">
        <v>3007</v>
      </c>
      <c r="K130" s="14">
        <v>1383</v>
      </c>
      <c r="L130" s="14">
        <v>7524</v>
      </c>
      <c r="M130" s="14">
        <v>807</v>
      </c>
      <c r="N130" s="14">
        <v>521</v>
      </c>
    </row>
    <row r="131" spans="1:14" ht="12">
      <c r="A131" s="10">
        <v>49021</v>
      </c>
      <c r="B131" s="10" t="s">
        <v>302</v>
      </c>
      <c r="C131" s="5">
        <f t="shared" si="7"/>
        <v>298.18731117824774</v>
      </c>
      <c r="D131" s="5">
        <f t="shared" si="8"/>
        <v>64.92610837438424</v>
      </c>
      <c r="E131" s="5">
        <f t="shared" si="9"/>
        <v>48.62068965517241</v>
      </c>
      <c r="F131" s="5">
        <f t="shared" si="10"/>
        <v>16.305418719211822</v>
      </c>
      <c r="G131" s="5">
        <f t="shared" si="11"/>
        <v>252.72727272727275</v>
      </c>
      <c r="H131" s="5">
        <f t="shared" si="12"/>
        <v>33.53596757852077</v>
      </c>
      <c r="I131" s="5">
        <f t="shared" si="13"/>
        <v>39.568345323741006</v>
      </c>
      <c r="J131" s="14">
        <v>987</v>
      </c>
      <c r="K131" s="14">
        <v>331</v>
      </c>
      <c r="L131" s="14">
        <v>2030</v>
      </c>
      <c r="M131" s="14">
        <v>278</v>
      </c>
      <c r="N131" s="14">
        <v>110</v>
      </c>
    </row>
    <row r="132" spans="1:14" ht="12">
      <c r="A132" s="10">
        <v>49017</v>
      </c>
      <c r="B132" s="10" t="s">
        <v>121</v>
      </c>
      <c r="C132" s="5">
        <f aca="true" t="shared" si="14" ref="C132:C193">(J132/K132)*100</f>
        <v>269.07248157248154</v>
      </c>
      <c r="D132" s="5">
        <f aca="true" t="shared" si="15" ref="D132:D193">((K132+J132)/L132)*100</f>
        <v>66.31532476132664</v>
      </c>
      <c r="E132" s="5">
        <f aca="true" t="shared" si="16" ref="E132:E193">(J132/L132)*100</f>
        <v>48.34722145576955</v>
      </c>
      <c r="F132" s="5">
        <f aca="true" t="shared" si="17" ref="F132:F193">(K132/L132)*100</f>
        <v>17.968103305557086</v>
      </c>
      <c r="G132" s="5">
        <f aca="true" t="shared" si="18" ref="G132:G193">(M132/N132)*100</f>
        <v>173.69281045751634</v>
      </c>
      <c r="H132" s="5">
        <f aca="true" t="shared" si="19" ref="H132:H193">(K132/J132)*100</f>
        <v>37.164707225202605</v>
      </c>
      <c r="I132" s="5">
        <f aca="true" t="shared" si="20" ref="I132:I193">(N132/M132)*100</f>
        <v>57.572906867356544</v>
      </c>
      <c r="J132" s="14">
        <v>8761</v>
      </c>
      <c r="K132" s="14">
        <v>3256</v>
      </c>
      <c r="L132" s="14">
        <v>18121</v>
      </c>
      <c r="M132" s="14">
        <v>2126</v>
      </c>
      <c r="N132" s="14">
        <v>1224</v>
      </c>
    </row>
    <row r="133" spans="1:14" ht="12">
      <c r="A133" s="10">
        <v>49018</v>
      </c>
      <c r="B133" s="10" t="s">
        <v>122</v>
      </c>
      <c r="C133" s="5">
        <f t="shared" si="14"/>
        <v>304.76878612716763</v>
      </c>
      <c r="D133" s="5">
        <f t="shared" si="15"/>
        <v>74.25768822905621</v>
      </c>
      <c r="E133" s="5">
        <f t="shared" si="16"/>
        <v>55.9119830328738</v>
      </c>
      <c r="F133" s="5">
        <f t="shared" si="17"/>
        <v>18.345705196182397</v>
      </c>
      <c r="G133" s="5">
        <f t="shared" si="18"/>
        <v>196.137339055794</v>
      </c>
      <c r="H133" s="5">
        <f t="shared" si="19"/>
        <v>32.8117591275486</v>
      </c>
      <c r="I133" s="5">
        <f t="shared" si="20"/>
        <v>50.984682713347915</v>
      </c>
      <c r="J133" s="14">
        <v>2109</v>
      </c>
      <c r="K133" s="14">
        <v>692</v>
      </c>
      <c r="L133" s="14">
        <v>3772</v>
      </c>
      <c r="M133" s="14">
        <v>457</v>
      </c>
      <c r="N133" s="14">
        <v>233</v>
      </c>
    </row>
    <row r="134" spans="1:14" ht="12">
      <c r="A134" s="10">
        <v>49019</v>
      </c>
      <c r="B134" s="10" t="s">
        <v>123</v>
      </c>
      <c r="C134" s="5">
        <f t="shared" si="14"/>
        <v>234.6153846153846</v>
      </c>
      <c r="D134" s="5">
        <f t="shared" si="15"/>
        <v>55.23809523809524</v>
      </c>
      <c r="E134" s="5">
        <f t="shared" si="16"/>
        <v>38.730158730158735</v>
      </c>
      <c r="F134" s="5">
        <f t="shared" si="17"/>
        <v>16.507936507936506</v>
      </c>
      <c r="G134" s="5">
        <f t="shared" si="18"/>
        <v>165.2173913043478</v>
      </c>
      <c r="H134" s="5">
        <f t="shared" si="19"/>
        <v>42.62295081967213</v>
      </c>
      <c r="I134" s="5">
        <f t="shared" si="20"/>
        <v>60.526315789473685</v>
      </c>
      <c r="J134" s="14">
        <v>122</v>
      </c>
      <c r="K134" s="14">
        <v>52</v>
      </c>
      <c r="L134" s="14">
        <v>315</v>
      </c>
      <c r="M134" s="14">
        <v>38</v>
      </c>
      <c r="N134" s="14">
        <v>23</v>
      </c>
    </row>
    <row r="135" spans="1:14" ht="12">
      <c r="A135" s="10">
        <v>49020</v>
      </c>
      <c r="B135" s="10" t="s">
        <v>124</v>
      </c>
      <c r="C135" s="5">
        <f t="shared" si="14"/>
        <v>275.1552795031056</v>
      </c>
      <c r="D135" s="5">
        <f t="shared" si="15"/>
        <v>67.97974113674734</v>
      </c>
      <c r="E135" s="5">
        <f t="shared" si="16"/>
        <v>49.859313449634215</v>
      </c>
      <c r="F135" s="5">
        <f t="shared" si="17"/>
        <v>18.12042768711311</v>
      </c>
      <c r="G135" s="5">
        <f t="shared" si="18"/>
        <v>152.08333333333331</v>
      </c>
      <c r="H135" s="5">
        <f t="shared" si="19"/>
        <v>36.3431151241535</v>
      </c>
      <c r="I135" s="5">
        <f t="shared" si="20"/>
        <v>65.75342465753424</v>
      </c>
      <c r="J135" s="14">
        <v>886</v>
      </c>
      <c r="K135" s="14">
        <v>322</v>
      </c>
      <c r="L135" s="14">
        <v>1777</v>
      </c>
      <c r="M135" s="14">
        <v>219</v>
      </c>
      <c r="N135" s="14">
        <v>144</v>
      </c>
    </row>
    <row r="136" spans="1:14" ht="12">
      <c r="A136" s="10">
        <v>50001</v>
      </c>
      <c r="B136" s="10" t="s">
        <v>125</v>
      </c>
      <c r="C136" s="5">
        <f t="shared" si="14"/>
        <v>133.99846508058326</v>
      </c>
      <c r="D136" s="5">
        <f t="shared" si="15"/>
        <v>55.48680618744313</v>
      </c>
      <c r="E136" s="5">
        <f t="shared" si="16"/>
        <v>31.774340309372157</v>
      </c>
      <c r="F136" s="5">
        <f t="shared" si="17"/>
        <v>23.712465878070972</v>
      </c>
      <c r="G136" s="5">
        <f t="shared" si="18"/>
        <v>112.8395061728395</v>
      </c>
      <c r="H136" s="5">
        <f t="shared" si="19"/>
        <v>74.62772050400916</v>
      </c>
      <c r="I136" s="5">
        <f t="shared" si="20"/>
        <v>88.62144420131291</v>
      </c>
      <c r="J136" s="14">
        <v>1746</v>
      </c>
      <c r="K136" s="14">
        <v>1303</v>
      </c>
      <c r="L136" s="14">
        <v>5495</v>
      </c>
      <c r="M136" s="14">
        <v>457</v>
      </c>
      <c r="N136" s="14">
        <v>405</v>
      </c>
    </row>
    <row r="137" spans="1:14" ht="12">
      <c r="A137" s="10">
        <v>50002</v>
      </c>
      <c r="B137" s="10" t="s">
        <v>126</v>
      </c>
      <c r="C137" s="5">
        <f t="shared" si="14"/>
        <v>211.62444113263788</v>
      </c>
      <c r="D137" s="5">
        <f t="shared" si="15"/>
        <v>60.661444734551786</v>
      </c>
      <c r="E137" s="5">
        <f t="shared" si="16"/>
        <v>41.19524223962866</v>
      </c>
      <c r="F137" s="5">
        <f t="shared" si="17"/>
        <v>19.46620249492312</v>
      </c>
      <c r="G137" s="5">
        <f t="shared" si="18"/>
        <v>194.03669724770643</v>
      </c>
      <c r="H137" s="5">
        <f t="shared" si="19"/>
        <v>47.25352112676056</v>
      </c>
      <c r="I137" s="5">
        <f t="shared" si="20"/>
        <v>51.536643026004725</v>
      </c>
      <c r="J137" s="14">
        <v>1420</v>
      </c>
      <c r="K137" s="14">
        <v>671</v>
      </c>
      <c r="L137" s="14">
        <v>3447</v>
      </c>
      <c r="M137" s="14">
        <v>423</v>
      </c>
      <c r="N137" s="14">
        <v>218</v>
      </c>
    </row>
    <row r="138" spans="1:14" ht="12">
      <c r="A138" s="10">
        <v>50003</v>
      </c>
      <c r="B138" s="10" t="s">
        <v>127</v>
      </c>
      <c r="C138" s="5">
        <f t="shared" si="14"/>
        <v>202.33128834355827</v>
      </c>
      <c r="D138" s="5">
        <f t="shared" si="15"/>
        <v>63.050153531218015</v>
      </c>
      <c r="E138" s="5">
        <f t="shared" si="16"/>
        <v>42.19549641760491</v>
      </c>
      <c r="F138" s="5">
        <f t="shared" si="17"/>
        <v>20.8546571136131</v>
      </c>
      <c r="G138" s="5">
        <f t="shared" si="18"/>
        <v>174.8148148148148</v>
      </c>
      <c r="H138" s="5">
        <f t="shared" si="19"/>
        <v>49.42389326864767</v>
      </c>
      <c r="I138" s="5">
        <f t="shared" si="20"/>
        <v>57.20338983050848</v>
      </c>
      <c r="J138" s="14">
        <v>1649</v>
      </c>
      <c r="K138" s="14">
        <v>815</v>
      </c>
      <c r="L138" s="14">
        <v>3908</v>
      </c>
      <c r="M138" s="14">
        <v>472</v>
      </c>
      <c r="N138" s="14">
        <v>270</v>
      </c>
    </row>
    <row r="139" spans="1:14" ht="12">
      <c r="A139" s="10">
        <v>50004</v>
      </c>
      <c r="B139" s="10" t="s">
        <v>128</v>
      </c>
      <c r="C139" s="5">
        <f t="shared" si="14"/>
        <v>138.87413701540098</v>
      </c>
      <c r="D139" s="5">
        <f t="shared" si="15"/>
        <v>54.840282857839554</v>
      </c>
      <c r="E139" s="5">
        <f t="shared" si="16"/>
        <v>31.882467690807122</v>
      </c>
      <c r="F139" s="5">
        <f t="shared" si="17"/>
        <v>22.95781516703243</v>
      </c>
      <c r="G139" s="5">
        <f t="shared" si="18"/>
        <v>125.90051457975986</v>
      </c>
      <c r="H139" s="5">
        <f t="shared" si="19"/>
        <v>72.0076481835564</v>
      </c>
      <c r="I139" s="5">
        <f t="shared" si="20"/>
        <v>79.42779291553134</v>
      </c>
      <c r="J139" s="14">
        <v>2615</v>
      </c>
      <c r="K139" s="14">
        <v>1883</v>
      </c>
      <c r="L139" s="14">
        <v>8202</v>
      </c>
      <c r="M139" s="14">
        <v>734</v>
      </c>
      <c r="N139" s="14">
        <v>583</v>
      </c>
    </row>
    <row r="140" spans="1:14" ht="12">
      <c r="A140" s="10">
        <v>50005</v>
      </c>
      <c r="B140" s="10" t="s">
        <v>129</v>
      </c>
      <c r="C140" s="5">
        <f t="shared" si="14"/>
        <v>161.15973741794312</v>
      </c>
      <c r="D140" s="5">
        <f t="shared" si="15"/>
        <v>60.03521126760564</v>
      </c>
      <c r="E140" s="5">
        <f t="shared" si="16"/>
        <v>37.04728370221328</v>
      </c>
      <c r="F140" s="5">
        <f t="shared" si="17"/>
        <v>22.987927565392354</v>
      </c>
      <c r="G140" s="5">
        <f t="shared" si="18"/>
        <v>153.9855072463768</v>
      </c>
      <c r="H140" s="5">
        <f t="shared" si="19"/>
        <v>62.05023761031908</v>
      </c>
      <c r="I140" s="5">
        <f t="shared" si="20"/>
        <v>64.94117647058823</v>
      </c>
      <c r="J140" s="14">
        <v>1473</v>
      </c>
      <c r="K140" s="14">
        <v>914</v>
      </c>
      <c r="L140" s="14">
        <v>3976</v>
      </c>
      <c r="M140" s="14">
        <v>425</v>
      </c>
      <c r="N140" s="14">
        <v>276</v>
      </c>
    </row>
    <row r="141" spans="1:14" ht="12">
      <c r="A141" s="10">
        <v>50006</v>
      </c>
      <c r="B141" s="10" t="s">
        <v>130</v>
      </c>
      <c r="C141" s="5">
        <f t="shared" si="14"/>
        <v>225.95419847328247</v>
      </c>
      <c r="D141" s="5">
        <f t="shared" si="15"/>
        <v>68.21086261980831</v>
      </c>
      <c r="E141" s="5">
        <f t="shared" si="16"/>
        <v>47.284345047923324</v>
      </c>
      <c r="F141" s="5">
        <f t="shared" si="17"/>
        <v>20.926517571884983</v>
      </c>
      <c r="G141" s="5">
        <f t="shared" si="18"/>
        <v>260</v>
      </c>
      <c r="H141" s="5">
        <f t="shared" si="19"/>
        <v>44.25675675675676</v>
      </c>
      <c r="I141" s="5">
        <f t="shared" si="20"/>
        <v>38.46153846153847</v>
      </c>
      <c r="J141" s="14">
        <v>296</v>
      </c>
      <c r="K141" s="14">
        <v>131</v>
      </c>
      <c r="L141" s="14">
        <v>626</v>
      </c>
      <c r="M141" s="14">
        <v>78</v>
      </c>
      <c r="N141" s="14">
        <v>30</v>
      </c>
    </row>
    <row r="142" spans="1:14" ht="12">
      <c r="A142" s="10">
        <v>50040</v>
      </c>
      <c r="B142" s="10" t="s">
        <v>290</v>
      </c>
      <c r="C142" s="5">
        <f t="shared" si="14"/>
        <v>204.17495029821075</v>
      </c>
      <c r="D142" s="5">
        <f t="shared" si="15"/>
        <v>60.843054082714744</v>
      </c>
      <c r="E142" s="5">
        <f t="shared" si="16"/>
        <v>40.84040296924709</v>
      </c>
      <c r="F142" s="5">
        <f t="shared" si="17"/>
        <v>20.002651113467657</v>
      </c>
      <c r="G142" s="5">
        <f t="shared" si="18"/>
        <v>148.02065404475042</v>
      </c>
      <c r="H142" s="5">
        <f t="shared" si="19"/>
        <v>48.97760467380721</v>
      </c>
      <c r="I142" s="5">
        <f t="shared" si="20"/>
        <v>67.55813953488372</v>
      </c>
      <c r="J142" s="14">
        <v>3081</v>
      </c>
      <c r="K142" s="14">
        <v>1509</v>
      </c>
      <c r="L142" s="14">
        <v>7544</v>
      </c>
      <c r="M142" s="14">
        <v>860</v>
      </c>
      <c r="N142" s="14">
        <v>581</v>
      </c>
    </row>
    <row r="143" spans="1:14" ht="12">
      <c r="A143" s="10">
        <v>50008</v>
      </c>
      <c r="B143" s="10" t="s">
        <v>131</v>
      </c>
      <c r="C143" s="5">
        <f t="shared" si="14"/>
        <v>173.54428315119884</v>
      </c>
      <c r="D143" s="5">
        <f t="shared" si="15"/>
        <v>59.40001416731601</v>
      </c>
      <c r="E143" s="5">
        <f t="shared" si="16"/>
        <v>37.685060565275904</v>
      </c>
      <c r="F143" s="5">
        <f t="shared" si="17"/>
        <v>21.714953602040094</v>
      </c>
      <c r="G143" s="5">
        <f t="shared" si="18"/>
        <v>134.94648673801768</v>
      </c>
      <c r="H143" s="5">
        <f t="shared" si="19"/>
        <v>57.622180451127825</v>
      </c>
      <c r="I143" s="5">
        <f t="shared" si="20"/>
        <v>74.10344827586208</v>
      </c>
      <c r="J143" s="14">
        <v>10640</v>
      </c>
      <c r="K143" s="14">
        <v>6131</v>
      </c>
      <c r="L143" s="14">
        <v>28234</v>
      </c>
      <c r="M143" s="14">
        <v>2900</v>
      </c>
      <c r="N143" s="14">
        <v>2149</v>
      </c>
    </row>
    <row r="144" spans="1:14" ht="12">
      <c r="A144" s="10">
        <v>50009</v>
      </c>
      <c r="B144" s="10" t="s">
        <v>132</v>
      </c>
      <c r="C144" s="5">
        <f t="shared" si="14"/>
        <v>166.40755136035537</v>
      </c>
      <c r="D144" s="5">
        <f t="shared" si="15"/>
        <v>55.65479642732861</v>
      </c>
      <c r="E144" s="5">
        <f t="shared" si="16"/>
        <v>34.763948497854074</v>
      </c>
      <c r="F144" s="5">
        <f t="shared" si="17"/>
        <v>20.89084792947454</v>
      </c>
      <c r="G144" s="5">
        <f t="shared" si="18"/>
        <v>133.18452380952382</v>
      </c>
      <c r="H144" s="5">
        <f t="shared" si="19"/>
        <v>60.09342676009343</v>
      </c>
      <c r="I144" s="5">
        <f t="shared" si="20"/>
        <v>75.08379888268156</v>
      </c>
      <c r="J144" s="14">
        <v>2997</v>
      </c>
      <c r="K144" s="14">
        <v>1801</v>
      </c>
      <c r="L144" s="14">
        <v>8621</v>
      </c>
      <c r="M144" s="14">
        <v>895</v>
      </c>
      <c r="N144" s="14">
        <v>672</v>
      </c>
    </row>
    <row r="145" spans="1:14" ht="12">
      <c r="A145" s="10">
        <v>50010</v>
      </c>
      <c r="B145" s="10" t="s">
        <v>133</v>
      </c>
      <c r="C145" s="5">
        <f t="shared" si="14"/>
        <v>228.70370370370372</v>
      </c>
      <c r="D145" s="5">
        <f t="shared" si="15"/>
        <v>60.83976006855184</v>
      </c>
      <c r="E145" s="5">
        <f t="shared" si="16"/>
        <v>42.330762639245926</v>
      </c>
      <c r="F145" s="5">
        <f t="shared" si="17"/>
        <v>18.50899742930591</v>
      </c>
      <c r="G145" s="5">
        <f t="shared" si="18"/>
        <v>191.54929577464787</v>
      </c>
      <c r="H145" s="5">
        <f t="shared" si="19"/>
        <v>43.7246963562753</v>
      </c>
      <c r="I145" s="5">
        <f t="shared" si="20"/>
        <v>52.20588235294118</v>
      </c>
      <c r="J145" s="14">
        <v>494</v>
      </c>
      <c r="K145" s="14">
        <v>216</v>
      </c>
      <c r="L145" s="14">
        <v>1167</v>
      </c>
      <c r="M145" s="14">
        <v>136</v>
      </c>
      <c r="N145" s="14">
        <v>71</v>
      </c>
    </row>
    <row r="146" spans="1:14" ht="12">
      <c r="A146" s="10">
        <v>50011</v>
      </c>
      <c r="B146" s="10" t="s">
        <v>288</v>
      </c>
      <c r="C146" s="5">
        <f t="shared" si="14"/>
        <v>268.09338521400775</v>
      </c>
      <c r="D146" s="5">
        <f t="shared" si="15"/>
        <v>80.51063829787233</v>
      </c>
      <c r="E146" s="5">
        <f t="shared" si="16"/>
        <v>58.63829787234043</v>
      </c>
      <c r="F146" s="5">
        <f t="shared" si="17"/>
        <v>21.872340425531913</v>
      </c>
      <c r="G146" s="5">
        <f t="shared" si="18"/>
        <v>163.33333333333334</v>
      </c>
      <c r="H146" s="5">
        <f t="shared" si="19"/>
        <v>37.300435413642965</v>
      </c>
      <c r="I146" s="5">
        <f t="shared" si="20"/>
        <v>61.224489795918366</v>
      </c>
      <c r="J146" s="14">
        <v>689</v>
      </c>
      <c r="K146" s="14">
        <v>257</v>
      </c>
      <c r="L146" s="14">
        <v>1175</v>
      </c>
      <c r="M146" s="14">
        <v>147</v>
      </c>
      <c r="N146" s="14">
        <v>90</v>
      </c>
    </row>
    <row r="147" spans="1:14" ht="12">
      <c r="A147" s="10">
        <v>50012</v>
      </c>
      <c r="B147" s="10" t="s">
        <v>134</v>
      </c>
      <c r="C147" s="5">
        <f t="shared" si="14"/>
        <v>367.82608695652175</v>
      </c>
      <c r="D147" s="5">
        <f t="shared" si="15"/>
        <v>68.97435897435898</v>
      </c>
      <c r="E147" s="5">
        <f t="shared" si="16"/>
        <v>54.230769230769226</v>
      </c>
      <c r="F147" s="5">
        <f t="shared" si="17"/>
        <v>14.743589743589745</v>
      </c>
      <c r="G147" s="5">
        <f t="shared" si="18"/>
        <v>193.33333333333334</v>
      </c>
      <c r="H147" s="5">
        <f t="shared" si="19"/>
        <v>27.18676122931442</v>
      </c>
      <c r="I147" s="5">
        <f t="shared" si="20"/>
        <v>51.724137931034484</v>
      </c>
      <c r="J147" s="14">
        <v>423</v>
      </c>
      <c r="K147" s="14">
        <v>115</v>
      </c>
      <c r="L147" s="14">
        <v>780</v>
      </c>
      <c r="M147" s="14">
        <v>116</v>
      </c>
      <c r="N147" s="14">
        <v>60</v>
      </c>
    </row>
    <row r="148" spans="1:14" ht="12">
      <c r="A148" s="10">
        <v>50041</v>
      </c>
      <c r="B148" s="10" t="s">
        <v>291</v>
      </c>
      <c r="C148" s="5">
        <f t="shared" si="14"/>
        <v>199.55752212389382</v>
      </c>
      <c r="D148" s="5">
        <f t="shared" si="15"/>
        <v>60.410469958358114</v>
      </c>
      <c r="E148" s="5">
        <f t="shared" si="16"/>
        <v>40.243902439024396</v>
      </c>
      <c r="F148" s="5">
        <f t="shared" si="17"/>
        <v>20.166567519333732</v>
      </c>
      <c r="G148" s="5">
        <f t="shared" si="18"/>
        <v>147.34693877551018</v>
      </c>
      <c r="H148" s="5">
        <f t="shared" si="19"/>
        <v>50.110864745011085</v>
      </c>
      <c r="I148" s="5">
        <f t="shared" si="20"/>
        <v>67.86703601108033</v>
      </c>
      <c r="J148" s="14">
        <v>1353</v>
      </c>
      <c r="K148" s="14">
        <v>678</v>
      </c>
      <c r="L148" s="14">
        <v>3362</v>
      </c>
      <c r="M148" s="14">
        <v>361</v>
      </c>
      <c r="N148" s="14">
        <v>245</v>
      </c>
    </row>
    <row r="149" spans="1:14" ht="12">
      <c r="A149" s="10">
        <v>50014</v>
      </c>
      <c r="B149" s="10" t="s">
        <v>135</v>
      </c>
      <c r="C149" s="5">
        <f t="shared" si="14"/>
        <v>233.4928229665072</v>
      </c>
      <c r="D149" s="5">
        <f t="shared" si="15"/>
        <v>61.87305814469596</v>
      </c>
      <c r="E149" s="5">
        <f t="shared" si="16"/>
        <v>43.32001775410564</v>
      </c>
      <c r="F149" s="5">
        <f t="shared" si="17"/>
        <v>18.553040390590326</v>
      </c>
      <c r="G149" s="5">
        <f t="shared" si="18"/>
        <v>164.19753086419752</v>
      </c>
      <c r="H149" s="5">
        <f t="shared" si="19"/>
        <v>42.82786885245902</v>
      </c>
      <c r="I149" s="5">
        <f t="shared" si="20"/>
        <v>60.902255639097746</v>
      </c>
      <c r="J149" s="14">
        <v>976</v>
      </c>
      <c r="K149" s="14">
        <v>418</v>
      </c>
      <c r="L149" s="14">
        <v>2253</v>
      </c>
      <c r="M149" s="14">
        <v>266</v>
      </c>
      <c r="N149" s="14">
        <v>162</v>
      </c>
    </row>
    <row r="150" spans="1:14" ht="12">
      <c r="A150" s="10">
        <v>50015</v>
      </c>
      <c r="B150" s="10" t="s">
        <v>136</v>
      </c>
      <c r="C150" s="5">
        <f t="shared" si="14"/>
        <v>273.77049180327873</v>
      </c>
      <c r="D150" s="5">
        <f t="shared" si="15"/>
        <v>64.04494382022472</v>
      </c>
      <c r="E150" s="5">
        <f t="shared" si="16"/>
        <v>46.91011235955056</v>
      </c>
      <c r="F150" s="5">
        <f t="shared" si="17"/>
        <v>17.134831460674157</v>
      </c>
      <c r="G150" s="5">
        <f t="shared" si="18"/>
        <v>368.9655172413793</v>
      </c>
      <c r="H150" s="5">
        <f t="shared" si="19"/>
        <v>36.52694610778443</v>
      </c>
      <c r="I150" s="5">
        <f t="shared" si="20"/>
        <v>27.102803738317753</v>
      </c>
      <c r="J150" s="14">
        <v>334</v>
      </c>
      <c r="K150" s="14">
        <v>122</v>
      </c>
      <c r="L150" s="14">
        <v>712</v>
      </c>
      <c r="M150" s="14">
        <v>107</v>
      </c>
      <c r="N150" s="14">
        <v>29</v>
      </c>
    </row>
    <row r="151" spans="1:14" ht="12">
      <c r="A151" s="10">
        <v>50016</v>
      </c>
      <c r="B151" s="10" t="s">
        <v>137</v>
      </c>
      <c r="C151" s="5">
        <f t="shared" si="14"/>
        <v>326.5625</v>
      </c>
      <c r="D151" s="5">
        <f t="shared" si="15"/>
        <v>75.20661157024794</v>
      </c>
      <c r="E151" s="5">
        <f t="shared" si="16"/>
        <v>57.57575757575758</v>
      </c>
      <c r="F151" s="5">
        <f t="shared" si="17"/>
        <v>17.63085399449036</v>
      </c>
      <c r="G151" s="5">
        <f t="shared" si="18"/>
        <v>185.1851851851852</v>
      </c>
      <c r="H151" s="5">
        <f t="shared" si="19"/>
        <v>30.62200956937799</v>
      </c>
      <c r="I151" s="5">
        <f t="shared" si="20"/>
        <v>54</v>
      </c>
      <c r="J151" s="14">
        <v>418</v>
      </c>
      <c r="K151" s="14">
        <v>128</v>
      </c>
      <c r="L151" s="14">
        <v>726</v>
      </c>
      <c r="M151" s="14">
        <v>100</v>
      </c>
      <c r="N151" s="14">
        <v>54</v>
      </c>
    </row>
    <row r="152" spans="1:14" ht="12">
      <c r="A152" s="10">
        <v>50019</v>
      </c>
      <c r="B152" s="10" t="s">
        <v>289</v>
      </c>
      <c r="C152" s="5">
        <f t="shared" si="14"/>
        <v>267.00507614213194</v>
      </c>
      <c r="D152" s="5">
        <f t="shared" si="15"/>
        <v>75.3125</v>
      </c>
      <c r="E152" s="5">
        <f t="shared" si="16"/>
        <v>54.79166666666667</v>
      </c>
      <c r="F152" s="5">
        <f t="shared" si="17"/>
        <v>20.520833333333332</v>
      </c>
      <c r="G152" s="5">
        <f t="shared" si="18"/>
        <v>191.80327868852459</v>
      </c>
      <c r="H152" s="5">
        <f t="shared" si="19"/>
        <v>37.452471482889734</v>
      </c>
      <c r="I152" s="5">
        <f t="shared" si="20"/>
        <v>52.13675213675214</v>
      </c>
      <c r="J152" s="14">
        <v>526</v>
      </c>
      <c r="K152" s="14">
        <v>197</v>
      </c>
      <c r="L152" s="14">
        <v>960</v>
      </c>
      <c r="M152" s="14">
        <v>117</v>
      </c>
      <c r="N152" s="14">
        <v>61</v>
      </c>
    </row>
    <row r="153" spans="1:14" ht="12">
      <c r="A153" s="10">
        <v>50020</v>
      </c>
      <c r="B153" s="10" t="s">
        <v>138</v>
      </c>
      <c r="C153" s="5">
        <f t="shared" si="14"/>
        <v>159.28338762214983</v>
      </c>
      <c r="D153" s="5">
        <f t="shared" si="15"/>
        <v>59.49177877428998</v>
      </c>
      <c r="E153" s="5">
        <f t="shared" si="16"/>
        <v>36.54708520179372</v>
      </c>
      <c r="F153" s="5">
        <f t="shared" si="17"/>
        <v>22.944693572496263</v>
      </c>
      <c r="G153" s="5">
        <f t="shared" si="18"/>
        <v>185.33333333333331</v>
      </c>
      <c r="H153" s="5">
        <f t="shared" si="19"/>
        <v>62.78118609406953</v>
      </c>
      <c r="I153" s="5">
        <f t="shared" si="20"/>
        <v>53.956834532374096</v>
      </c>
      <c r="J153" s="14">
        <v>489</v>
      </c>
      <c r="K153" s="14">
        <v>307</v>
      </c>
      <c r="L153" s="14">
        <v>1338</v>
      </c>
      <c r="M153" s="14">
        <v>139</v>
      </c>
      <c r="N153" s="14">
        <v>75</v>
      </c>
    </row>
    <row r="154" spans="1:14" ht="12">
      <c r="A154" s="10">
        <v>50021</v>
      </c>
      <c r="B154" s="10" t="s">
        <v>139</v>
      </c>
      <c r="C154" s="5">
        <f t="shared" si="14"/>
        <v>271.95121951219517</v>
      </c>
      <c r="D154" s="5">
        <f t="shared" si="15"/>
        <v>69.00452488687783</v>
      </c>
      <c r="E154" s="5">
        <f t="shared" si="16"/>
        <v>50.452488687782804</v>
      </c>
      <c r="F154" s="5">
        <f t="shared" si="17"/>
        <v>18.552036199095024</v>
      </c>
      <c r="G154" s="5">
        <f t="shared" si="18"/>
        <v>162.5</v>
      </c>
      <c r="H154" s="5">
        <f t="shared" si="19"/>
        <v>36.771300448430495</v>
      </c>
      <c r="I154" s="5">
        <f t="shared" si="20"/>
        <v>61.53846153846154</v>
      </c>
      <c r="J154" s="14">
        <v>223</v>
      </c>
      <c r="K154" s="14">
        <v>82</v>
      </c>
      <c r="L154" s="14">
        <v>442</v>
      </c>
      <c r="M154" s="14">
        <v>52</v>
      </c>
      <c r="N154" s="14">
        <v>32</v>
      </c>
    </row>
    <row r="155" spans="1:14" ht="12">
      <c r="A155" s="10">
        <v>50022</v>
      </c>
      <c r="B155" s="10" t="s">
        <v>140</v>
      </c>
      <c r="C155" s="5">
        <f t="shared" si="14"/>
        <v>164.42558746736293</v>
      </c>
      <c r="D155" s="5">
        <f t="shared" si="15"/>
        <v>57.79711799115424</v>
      </c>
      <c r="E155" s="5">
        <f t="shared" si="16"/>
        <v>35.93950634897988</v>
      </c>
      <c r="F155" s="5">
        <f t="shared" si="17"/>
        <v>21.857611642174348</v>
      </c>
      <c r="G155" s="5">
        <f t="shared" si="18"/>
        <v>134.4632768361582</v>
      </c>
      <c r="H155" s="5">
        <f t="shared" si="19"/>
        <v>60.817784835252084</v>
      </c>
      <c r="I155" s="5">
        <f t="shared" si="20"/>
        <v>74.36974789915966</v>
      </c>
      <c r="J155" s="14">
        <v>2519</v>
      </c>
      <c r="K155" s="14">
        <v>1532</v>
      </c>
      <c r="L155" s="14">
        <v>7009</v>
      </c>
      <c r="M155" s="14">
        <v>714</v>
      </c>
      <c r="N155" s="14">
        <v>531</v>
      </c>
    </row>
    <row r="156" spans="1:14" ht="12">
      <c r="A156" s="10">
        <v>50023</v>
      </c>
      <c r="B156" s="10" t="s">
        <v>141</v>
      </c>
      <c r="C156" s="5">
        <f t="shared" si="14"/>
        <v>289.2307692307692</v>
      </c>
      <c r="D156" s="5">
        <f t="shared" si="15"/>
        <v>67.2872340425532</v>
      </c>
      <c r="E156" s="5">
        <f t="shared" si="16"/>
        <v>50</v>
      </c>
      <c r="F156" s="5">
        <f t="shared" si="17"/>
        <v>17.287234042553195</v>
      </c>
      <c r="G156" s="5">
        <f t="shared" si="18"/>
        <v>190</v>
      </c>
      <c r="H156" s="5">
        <f t="shared" si="19"/>
        <v>34.57446808510639</v>
      </c>
      <c r="I156" s="5">
        <f t="shared" si="20"/>
        <v>52.63157894736842</v>
      </c>
      <c r="J156" s="14">
        <v>188</v>
      </c>
      <c r="K156" s="14">
        <v>65</v>
      </c>
      <c r="L156" s="14">
        <v>376</v>
      </c>
      <c r="M156" s="14">
        <v>38</v>
      </c>
      <c r="N156" s="14">
        <v>20</v>
      </c>
    </row>
    <row r="157" spans="1:14" ht="12">
      <c r="A157" s="10">
        <v>50024</v>
      </c>
      <c r="B157" s="10" t="s">
        <v>142</v>
      </c>
      <c r="C157" s="5">
        <f t="shared" si="14"/>
        <v>207.3083778966132</v>
      </c>
      <c r="D157" s="5">
        <f t="shared" si="15"/>
        <v>61.681574239713775</v>
      </c>
      <c r="E157" s="5">
        <f t="shared" si="16"/>
        <v>41.61001788908766</v>
      </c>
      <c r="F157" s="5">
        <f t="shared" si="17"/>
        <v>20.071556350626118</v>
      </c>
      <c r="G157" s="5">
        <f t="shared" si="18"/>
        <v>150.24875621890547</v>
      </c>
      <c r="H157" s="5">
        <f t="shared" si="19"/>
        <v>48.23731728288908</v>
      </c>
      <c r="I157" s="5">
        <f t="shared" si="20"/>
        <v>66.55629139072848</v>
      </c>
      <c r="J157" s="14">
        <v>1163</v>
      </c>
      <c r="K157" s="14">
        <v>561</v>
      </c>
      <c r="L157" s="14">
        <v>2795</v>
      </c>
      <c r="M157" s="14">
        <v>302</v>
      </c>
      <c r="N157" s="14">
        <v>201</v>
      </c>
    </row>
    <row r="158" spans="1:14" ht="12">
      <c r="A158" s="10">
        <v>50025</v>
      </c>
      <c r="B158" s="10" t="s">
        <v>143</v>
      </c>
      <c r="C158" s="5">
        <f t="shared" si="14"/>
        <v>228.92416225749562</v>
      </c>
      <c r="D158" s="5">
        <f t="shared" si="15"/>
        <v>66.98994252873564</v>
      </c>
      <c r="E158" s="5">
        <f t="shared" si="16"/>
        <v>46.62356321839081</v>
      </c>
      <c r="F158" s="5">
        <f t="shared" si="17"/>
        <v>20.36637931034483</v>
      </c>
      <c r="G158" s="5">
        <f t="shared" si="18"/>
        <v>131.39013452914799</v>
      </c>
      <c r="H158" s="5">
        <f t="shared" si="19"/>
        <v>43.68258859784284</v>
      </c>
      <c r="I158" s="5">
        <f t="shared" si="20"/>
        <v>76.10921501706484</v>
      </c>
      <c r="J158" s="14">
        <v>1298</v>
      </c>
      <c r="K158" s="14">
        <v>567</v>
      </c>
      <c r="L158" s="14">
        <v>2784</v>
      </c>
      <c r="M158" s="14">
        <v>293</v>
      </c>
      <c r="N158" s="14">
        <v>223</v>
      </c>
    </row>
    <row r="159" spans="1:14" ht="12">
      <c r="A159" s="10">
        <v>50026</v>
      </c>
      <c r="B159" s="10" t="s">
        <v>144</v>
      </c>
      <c r="C159" s="5">
        <f t="shared" si="14"/>
        <v>238.12551271534045</v>
      </c>
      <c r="D159" s="5">
        <f t="shared" si="15"/>
        <v>57.85419773664356</v>
      </c>
      <c r="E159" s="5">
        <f t="shared" si="16"/>
        <v>40.74392490569348</v>
      </c>
      <c r="F159" s="5">
        <f t="shared" si="17"/>
        <v>17.110272830950084</v>
      </c>
      <c r="G159" s="5">
        <f t="shared" si="18"/>
        <v>159.67007963594995</v>
      </c>
      <c r="H159" s="5">
        <f t="shared" si="19"/>
        <v>41.99466023598312</v>
      </c>
      <c r="I159" s="5">
        <f t="shared" si="20"/>
        <v>62.62914143213395</v>
      </c>
      <c r="J159" s="14">
        <v>23222</v>
      </c>
      <c r="K159" s="14">
        <v>9752</v>
      </c>
      <c r="L159" s="14">
        <v>56995</v>
      </c>
      <c r="M159" s="14">
        <v>5614</v>
      </c>
      <c r="N159" s="14">
        <v>3516</v>
      </c>
    </row>
    <row r="160" spans="1:14" ht="12">
      <c r="A160" s="10">
        <v>50027</v>
      </c>
      <c r="B160" s="10" t="s">
        <v>145</v>
      </c>
      <c r="C160" s="5">
        <f t="shared" si="14"/>
        <v>311.1492281303602</v>
      </c>
      <c r="D160" s="5">
        <f t="shared" si="15"/>
        <v>77.925877763329</v>
      </c>
      <c r="E160" s="5">
        <f t="shared" si="16"/>
        <v>58.97269180754227</v>
      </c>
      <c r="F160" s="5">
        <f t="shared" si="17"/>
        <v>18.953185955786736</v>
      </c>
      <c r="G160" s="5">
        <f t="shared" si="18"/>
        <v>219.60784313725492</v>
      </c>
      <c r="H160" s="5">
        <f t="shared" si="19"/>
        <v>32.138919514884236</v>
      </c>
      <c r="I160" s="5">
        <f t="shared" si="20"/>
        <v>45.535714285714285</v>
      </c>
      <c r="J160" s="14">
        <v>1814</v>
      </c>
      <c r="K160" s="14">
        <v>583</v>
      </c>
      <c r="L160" s="14">
        <v>3076</v>
      </c>
      <c r="M160" s="14">
        <v>448</v>
      </c>
      <c r="N160" s="14">
        <v>204</v>
      </c>
    </row>
    <row r="161" spans="1:14" ht="12">
      <c r="A161" s="10">
        <v>50028</v>
      </c>
      <c r="B161" s="10" t="s">
        <v>146</v>
      </c>
      <c r="C161" s="5">
        <f t="shared" si="14"/>
        <v>146.48318042813455</v>
      </c>
      <c r="D161" s="5">
        <f t="shared" si="15"/>
        <v>57.43078175895765</v>
      </c>
      <c r="E161" s="5">
        <f t="shared" si="16"/>
        <v>34.130700325732896</v>
      </c>
      <c r="F161" s="5">
        <f t="shared" si="17"/>
        <v>23.300081433224758</v>
      </c>
      <c r="G161" s="5">
        <f t="shared" si="18"/>
        <v>121.57394843962008</v>
      </c>
      <c r="H161" s="5">
        <f t="shared" si="19"/>
        <v>68.26722338204593</v>
      </c>
      <c r="I161" s="5">
        <f t="shared" si="20"/>
        <v>82.25446428571429</v>
      </c>
      <c r="J161" s="14">
        <v>3353</v>
      </c>
      <c r="K161" s="14">
        <v>2289</v>
      </c>
      <c r="L161" s="14">
        <v>9824</v>
      </c>
      <c r="M161" s="14">
        <v>896</v>
      </c>
      <c r="N161" s="14">
        <v>737</v>
      </c>
    </row>
    <row r="162" spans="1:14" ht="12">
      <c r="A162" s="10">
        <v>50029</v>
      </c>
      <c r="B162" s="10" t="s">
        <v>147</v>
      </c>
      <c r="C162" s="5">
        <f t="shared" si="14"/>
        <v>180.0153335037056</v>
      </c>
      <c r="D162" s="5">
        <f t="shared" si="15"/>
        <v>59.83181346584393</v>
      </c>
      <c r="E162" s="5">
        <f t="shared" si="16"/>
        <v>38.464478785562164</v>
      </c>
      <c r="F162" s="5">
        <f t="shared" si="17"/>
        <v>21.367334680281765</v>
      </c>
      <c r="G162" s="5">
        <f t="shared" si="18"/>
        <v>146.60493827160494</v>
      </c>
      <c r="H162" s="5">
        <f t="shared" si="19"/>
        <v>55.55082339579784</v>
      </c>
      <c r="I162" s="5">
        <f t="shared" si="20"/>
        <v>68.21052631578948</v>
      </c>
      <c r="J162" s="14">
        <v>7044</v>
      </c>
      <c r="K162" s="14">
        <v>3913</v>
      </c>
      <c r="L162" s="14">
        <v>18313</v>
      </c>
      <c r="M162" s="14">
        <v>1900</v>
      </c>
      <c r="N162" s="14">
        <v>1296</v>
      </c>
    </row>
    <row r="163" spans="1:14" ht="12">
      <c r="A163" s="10">
        <v>50030</v>
      </c>
      <c r="B163" s="10" t="s">
        <v>148</v>
      </c>
      <c r="C163" s="5">
        <f t="shared" si="14"/>
        <v>192.14659685863876</v>
      </c>
      <c r="D163" s="5">
        <f t="shared" si="15"/>
        <v>56.024096385542165</v>
      </c>
      <c r="E163" s="5">
        <f t="shared" si="16"/>
        <v>36.847389558232926</v>
      </c>
      <c r="F163" s="5">
        <f t="shared" si="17"/>
        <v>19.176706827309236</v>
      </c>
      <c r="G163" s="5">
        <f t="shared" si="18"/>
        <v>165</v>
      </c>
      <c r="H163" s="5">
        <f t="shared" si="19"/>
        <v>52.043596730245234</v>
      </c>
      <c r="I163" s="5">
        <f t="shared" si="20"/>
        <v>60.60606060606061</v>
      </c>
      <c r="J163" s="14">
        <v>367</v>
      </c>
      <c r="K163" s="14">
        <v>191</v>
      </c>
      <c r="L163" s="14">
        <v>996</v>
      </c>
      <c r="M163" s="14">
        <v>99</v>
      </c>
      <c r="N163" s="14">
        <v>60</v>
      </c>
    </row>
    <row r="164" spans="1:14" ht="12">
      <c r="A164" s="10">
        <v>50031</v>
      </c>
      <c r="B164" s="10" t="s">
        <v>149</v>
      </c>
      <c r="C164" s="5">
        <f t="shared" si="14"/>
        <v>226.29700796047211</v>
      </c>
      <c r="D164" s="5">
        <f t="shared" si="15"/>
        <v>62.47109522808493</v>
      </c>
      <c r="E164" s="5">
        <f t="shared" si="16"/>
        <v>43.32562539415598</v>
      </c>
      <c r="F164" s="5">
        <f t="shared" si="17"/>
        <v>19.145469833928946</v>
      </c>
      <c r="G164" s="5">
        <f t="shared" si="18"/>
        <v>143.68998628257887</v>
      </c>
      <c r="H164" s="5">
        <f t="shared" si="19"/>
        <v>44.18971373119845</v>
      </c>
      <c r="I164" s="5">
        <f t="shared" si="20"/>
        <v>69.5942720763723</v>
      </c>
      <c r="J164" s="14">
        <v>8244</v>
      </c>
      <c r="K164" s="14">
        <v>3643</v>
      </c>
      <c r="L164" s="14">
        <v>19028</v>
      </c>
      <c r="M164" s="14">
        <v>2095</v>
      </c>
      <c r="N164" s="14">
        <v>1458</v>
      </c>
    </row>
    <row r="165" spans="1:14" ht="12">
      <c r="A165" s="10">
        <v>50032</v>
      </c>
      <c r="B165" s="10" t="s">
        <v>150</v>
      </c>
      <c r="C165" s="5">
        <f t="shared" si="14"/>
        <v>192.7988748241913</v>
      </c>
      <c r="D165" s="5">
        <f t="shared" si="15"/>
        <v>59.90446593001841</v>
      </c>
      <c r="E165" s="5">
        <f t="shared" si="16"/>
        <v>39.445211786372006</v>
      </c>
      <c r="F165" s="5">
        <f t="shared" si="17"/>
        <v>20.459254143646408</v>
      </c>
      <c r="G165" s="5">
        <f t="shared" si="18"/>
        <v>143.89282899921199</v>
      </c>
      <c r="H165" s="5">
        <f t="shared" si="19"/>
        <v>51.86752261453166</v>
      </c>
      <c r="I165" s="5">
        <f t="shared" si="20"/>
        <v>69.49616648411829</v>
      </c>
      <c r="J165" s="14">
        <v>6854</v>
      </c>
      <c r="K165" s="14">
        <v>3555</v>
      </c>
      <c r="L165" s="14">
        <v>17376</v>
      </c>
      <c r="M165" s="14">
        <v>1826</v>
      </c>
      <c r="N165" s="14">
        <v>1269</v>
      </c>
    </row>
    <row r="166" spans="1:14" ht="12">
      <c r="A166" s="10">
        <v>50033</v>
      </c>
      <c r="B166" s="10" t="s">
        <v>151</v>
      </c>
      <c r="C166" s="5">
        <f t="shared" si="14"/>
        <v>134.3680709534368</v>
      </c>
      <c r="D166" s="5">
        <f t="shared" si="15"/>
        <v>57.048791018998266</v>
      </c>
      <c r="E166" s="5">
        <f t="shared" si="16"/>
        <v>32.70725388601036</v>
      </c>
      <c r="F166" s="5">
        <f t="shared" si="17"/>
        <v>24.341537132987913</v>
      </c>
      <c r="G166" s="5">
        <f t="shared" si="18"/>
        <v>132.22222222222223</v>
      </c>
      <c r="H166" s="5">
        <f t="shared" si="19"/>
        <v>74.42244224422441</v>
      </c>
      <c r="I166" s="5">
        <f t="shared" si="20"/>
        <v>75.63025210084034</v>
      </c>
      <c r="J166" s="14">
        <v>3030</v>
      </c>
      <c r="K166" s="14">
        <v>2255</v>
      </c>
      <c r="L166" s="14">
        <v>9264</v>
      </c>
      <c r="M166" s="14">
        <v>952</v>
      </c>
      <c r="N166" s="14">
        <v>720</v>
      </c>
    </row>
    <row r="167" spans="1:14" ht="12">
      <c r="A167" s="10">
        <v>50034</v>
      </c>
      <c r="B167" s="10" t="s">
        <v>152</v>
      </c>
      <c r="C167" s="5">
        <f t="shared" si="14"/>
        <v>291.2751677852349</v>
      </c>
      <c r="D167" s="5">
        <f t="shared" si="15"/>
        <v>56.93359375</v>
      </c>
      <c r="E167" s="5">
        <f t="shared" si="16"/>
        <v>42.3828125</v>
      </c>
      <c r="F167" s="5">
        <f t="shared" si="17"/>
        <v>14.55078125</v>
      </c>
      <c r="G167" s="5">
        <f t="shared" si="18"/>
        <v>197.05882352941177</v>
      </c>
      <c r="H167" s="5">
        <f t="shared" si="19"/>
        <v>34.331797235023046</v>
      </c>
      <c r="I167" s="5">
        <f t="shared" si="20"/>
        <v>50.74626865671642</v>
      </c>
      <c r="J167" s="14">
        <v>434</v>
      </c>
      <c r="K167" s="14">
        <v>149</v>
      </c>
      <c r="L167" s="14">
        <v>1024</v>
      </c>
      <c r="M167" s="14">
        <v>134</v>
      </c>
      <c r="N167" s="14">
        <v>68</v>
      </c>
    </row>
    <row r="168" spans="1:14" ht="12">
      <c r="A168" s="10">
        <v>50035</v>
      </c>
      <c r="B168" s="10" t="s">
        <v>153</v>
      </c>
      <c r="C168" s="5">
        <f t="shared" si="14"/>
        <v>146.52265542676503</v>
      </c>
      <c r="D168" s="5">
        <f t="shared" si="15"/>
        <v>54.230412610106626</v>
      </c>
      <c r="E168" s="5">
        <f t="shared" si="16"/>
        <v>32.232267037552155</v>
      </c>
      <c r="F168" s="5">
        <f t="shared" si="17"/>
        <v>21.998145572554474</v>
      </c>
      <c r="G168" s="5">
        <f t="shared" si="18"/>
        <v>134.02889245585874</v>
      </c>
      <c r="H168" s="5">
        <f t="shared" si="19"/>
        <v>68.24883135562747</v>
      </c>
      <c r="I168" s="5">
        <f t="shared" si="20"/>
        <v>74.61077844311377</v>
      </c>
      <c r="J168" s="14">
        <v>2781</v>
      </c>
      <c r="K168" s="14">
        <v>1898</v>
      </c>
      <c r="L168" s="14">
        <v>8628</v>
      </c>
      <c r="M168" s="14">
        <v>835</v>
      </c>
      <c r="N168" s="14">
        <v>623</v>
      </c>
    </row>
    <row r="169" spans="1:14" ht="12">
      <c r="A169" s="10">
        <v>50036</v>
      </c>
      <c r="B169" s="10" t="s">
        <v>154</v>
      </c>
      <c r="C169" s="5">
        <f t="shared" si="14"/>
        <v>189.02229845626073</v>
      </c>
      <c r="D169" s="5">
        <f t="shared" si="15"/>
        <v>61.1837327523602</v>
      </c>
      <c r="E169" s="5">
        <f t="shared" si="16"/>
        <v>40.01452432824982</v>
      </c>
      <c r="F169" s="5">
        <f t="shared" si="17"/>
        <v>21.169208424110387</v>
      </c>
      <c r="G169" s="5">
        <f t="shared" si="18"/>
        <v>132.43243243243242</v>
      </c>
      <c r="H169" s="5">
        <f t="shared" si="19"/>
        <v>52.9038112522686</v>
      </c>
      <c r="I169" s="5">
        <f t="shared" si="20"/>
        <v>75.51020408163265</v>
      </c>
      <c r="J169" s="14">
        <v>1102</v>
      </c>
      <c r="K169" s="14">
        <v>583</v>
      </c>
      <c r="L169" s="14">
        <v>2754</v>
      </c>
      <c r="M169" s="14">
        <v>294</v>
      </c>
      <c r="N169" s="14">
        <v>222</v>
      </c>
    </row>
    <row r="170" spans="1:14" ht="12">
      <c r="A170" s="10">
        <v>50037</v>
      </c>
      <c r="B170" s="10" t="s">
        <v>155</v>
      </c>
      <c r="C170" s="5">
        <f t="shared" si="14"/>
        <v>219.39775910364148</v>
      </c>
      <c r="D170" s="5">
        <f t="shared" si="15"/>
        <v>61.86923494302767</v>
      </c>
      <c r="E170" s="5">
        <f t="shared" si="16"/>
        <v>42.49864351600651</v>
      </c>
      <c r="F170" s="5">
        <f t="shared" si="17"/>
        <v>19.37059142702116</v>
      </c>
      <c r="G170" s="5">
        <f t="shared" si="18"/>
        <v>152.54237288135593</v>
      </c>
      <c r="H170" s="5">
        <f t="shared" si="19"/>
        <v>45.579316948611556</v>
      </c>
      <c r="I170" s="5">
        <f t="shared" si="20"/>
        <v>65.55555555555556</v>
      </c>
      <c r="J170" s="14">
        <v>3133</v>
      </c>
      <c r="K170" s="14">
        <v>1428</v>
      </c>
      <c r="L170" s="14">
        <v>7372</v>
      </c>
      <c r="M170" s="14">
        <v>810</v>
      </c>
      <c r="N170" s="14">
        <v>531</v>
      </c>
    </row>
    <row r="171" spans="1:14" ht="12">
      <c r="A171" s="10">
        <v>50038</v>
      </c>
      <c r="B171" s="10" t="s">
        <v>156</v>
      </c>
      <c r="C171" s="5">
        <f t="shared" si="14"/>
        <v>184.58070333633904</v>
      </c>
      <c r="D171" s="5">
        <f t="shared" si="15"/>
        <v>58.607242339832865</v>
      </c>
      <c r="E171" s="5">
        <f t="shared" si="16"/>
        <v>38.01299907149489</v>
      </c>
      <c r="F171" s="5">
        <f t="shared" si="17"/>
        <v>20.594243268337976</v>
      </c>
      <c r="G171" s="5">
        <f t="shared" si="18"/>
        <v>160.90425531914894</v>
      </c>
      <c r="H171" s="5">
        <f t="shared" si="19"/>
        <v>54.176844162188566</v>
      </c>
      <c r="I171" s="5">
        <f t="shared" si="20"/>
        <v>62.14876033057851</v>
      </c>
      <c r="J171" s="14">
        <v>2047</v>
      </c>
      <c r="K171" s="14">
        <v>1109</v>
      </c>
      <c r="L171" s="14">
        <v>5385</v>
      </c>
      <c r="M171" s="14">
        <v>605</v>
      </c>
      <c r="N171" s="14">
        <v>376</v>
      </c>
    </row>
    <row r="172" spans="1:14" ht="12">
      <c r="A172" s="10">
        <v>50039</v>
      </c>
      <c r="B172" s="10" t="s">
        <v>157</v>
      </c>
      <c r="C172" s="5">
        <f t="shared" si="14"/>
        <v>315.9496327387198</v>
      </c>
      <c r="D172" s="5">
        <f t="shared" si="15"/>
        <v>67.57586089328332</v>
      </c>
      <c r="E172" s="5">
        <f t="shared" si="16"/>
        <v>51.32969655642686</v>
      </c>
      <c r="F172" s="5">
        <f t="shared" si="17"/>
        <v>16.24616433685646</v>
      </c>
      <c r="G172" s="5">
        <f t="shared" si="18"/>
        <v>197.88918205804748</v>
      </c>
      <c r="H172" s="5">
        <f t="shared" si="19"/>
        <v>31.650614413816008</v>
      </c>
      <c r="I172" s="5">
        <f t="shared" si="20"/>
        <v>50.53333333333333</v>
      </c>
      <c r="J172" s="14">
        <v>3011</v>
      </c>
      <c r="K172" s="14">
        <v>953</v>
      </c>
      <c r="L172" s="14">
        <v>5866</v>
      </c>
      <c r="M172" s="14">
        <v>750</v>
      </c>
      <c r="N172" s="14">
        <v>379</v>
      </c>
    </row>
    <row r="173" spans="1:14" ht="12">
      <c r="A173" s="10">
        <v>51001</v>
      </c>
      <c r="B173" s="10" t="s">
        <v>158</v>
      </c>
      <c r="C173" s="5">
        <f t="shared" si="14"/>
        <v>275.503355704698</v>
      </c>
      <c r="D173" s="5">
        <f t="shared" si="15"/>
        <v>70.15673981191223</v>
      </c>
      <c r="E173" s="5">
        <f t="shared" si="16"/>
        <v>51.47335423197492</v>
      </c>
      <c r="F173" s="5">
        <f t="shared" si="17"/>
        <v>18.683385579937305</v>
      </c>
      <c r="G173" s="5">
        <f t="shared" si="18"/>
        <v>197.24770642201835</v>
      </c>
      <c r="H173" s="5">
        <f t="shared" si="19"/>
        <v>36.297198538367844</v>
      </c>
      <c r="I173" s="5">
        <f t="shared" si="20"/>
        <v>50.697674418604656</v>
      </c>
      <c r="J173" s="14">
        <v>1642</v>
      </c>
      <c r="K173" s="14">
        <v>596</v>
      </c>
      <c r="L173" s="14">
        <v>3190</v>
      </c>
      <c r="M173" s="14">
        <v>430</v>
      </c>
      <c r="N173" s="14">
        <v>218</v>
      </c>
    </row>
    <row r="174" spans="1:14" ht="12">
      <c r="A174" s="10">
        <v>51002</v>
      </c>
      <c r="B174" s="10" t="s">
        <v>159</v>
      </c>
      <c r="C174" s="5">
        <f t="shared" si="14"/>
        <v>218.45248398822918</v>
      </c>
      <c r="D174" s="5">
        <f t="shared" si="15"/>
        <v>60.73721916835867</v>
      </c>
      <c r="E174" s="5">
        <f t="shared" si="16"/>
        <v>41.66460324534905</v>
      </c>
      <c r="F174" s="5">
        <f t="shared" si="17"/>
        <v>19.07261592300962</v>
      </c>
      <c r="G174" s="5">
        <f t="shared" si="18"/>
        <v>149.00068917987593</v>
      </c>
      <c r="H174" s="5">
        <f t="shared" si="19"/>
        <v>45.776545166402535</v>
      </c>
      <c r="I174" s="5">
        <f t="shared" si="20"/>
        <v>67.11378353376503</v>
      </c>
      <c r="J174" s="14">
        <v>25240</v>
      </c>
      <c r="K174" s="14">
        <v>11554</v>
      </c>
      <c r="L174" s="14">
        <v>60579</v>
      </c>
      <c r="M174" s="14">
        <v>6486</v>
      </c>
      <c r="N174" s="14">
        <v>4353</v>
      </c>
    </row>
    <row r="175" spans="1:14" ht="12">
      <c r="A175" s="10">
        <v>51003</v>
      </c>
      <c r="B175" s="10" t="s">
        <v>160</v>
      </c>
      <c r="C175" s="5">
        <f t="shared" si="14"/>
        <v>445.67901234567904</v>
      </c>
      <c r="D175" s="5">
        <f t="shared" si="15"/>
        <v>79.78339350180505</v>
      </c>
      <c r="E175" s="5">
        <f t="shared" si="16"/>
        <v>65.16245487364621</v>
      </c>
      <c r="F175" s="5">
        <f t="shared" si="17"/>
        <v>14.620938628158845</v>
      </c>
      <c r="G175" s="5">
        <f t="shared" si="18"/>
        <v>357.69230769230774</v>
      </c>
      <c r="H175" s="5">
        <f t="shared" si="19"/>
        <v>22.437673130193904</v>
      </c>
      <c r="I175" s="5">
        <f t="shared" si="20"/>
        <v>27.956989247311824</v>
      </c>
      <c r="J175" s="14">
        <v>361</v>
      </c>
      <c r="K175" s="14">
        <v>81</v>
      </c>
      <c r="L175" s="14">
        <v>554</v>
      </c>
      <c r="M175" s="14">
        <v>93</v>
      </c>
      <c r="N175" s="14">
        <v>26</v>
      </c>
    </row>
    <row r="176" spans="1:14" ht="12">
      <c r="A176" s="10">
        <v>51004</v>
      </c>
      <c r="B176" s="10" t="s">
        <v>161</v>
      </c>
      <c r="C176" s="5">
        <f t="shared" si="14"/>
        <v>212.9370629370629</v>
      </c>
      <c r="D176" s="5">
        <f t="shared" si="15"/>
        <v>60.71089404422738</v>
      </c>
      <c r="E176" s="5">
        <f t="shared" si="16"/>
        <v>41.31054131054131</v>
      </c>
      <c r="F176" s="5">
        <f t="shared" si="17"/>
        <v>19.400352733686066</v>
      </c>
      <c r="G176" s="5">
        <f t="shared" si="18"/>
        <v>138.1205673758865</v>
      </c>
      <c r="H176" s="5">
        <f t="shared" si="19"/>
        <v>46.96223316912972</v>
      </c>
      <c r="I176" s="5">
        <f t="shared" si="20"/>
        <v>72.400513478819</v>
      </c>
      <c r="J176" s="14">
        <v>3045</v>
      </c>
      <c r="K176" s="14">
        <v>1430</v>
      </c>
      <c r="L176" s="14">
        <v>7371</v>
      </c>
      <c r="M176" s="14">
        <v>779</v>
      </c>
      <c r="N176" s="14">
        <v>564</v>
      </c>
    </row>
    <row r="177" spans="1:14" ht="12">
      <c r="A177" s="10">
        <v>51005</v>
      </c>
      <c r="B177" s="10" t="s">
        <v>162</v>
      </c>
      <c r="C177" s="5">
        <f t="shared" si="14"/>
        <v>204.0702314445331</v>
      </c>
      <c r="D177" s="5">
        <f t="shared" si="15"/>
        <v>62.08245070881539</v>
      </c>
      <c r="E177" s="5">
        <f t="shared" si="16"/>
        <v>41.6653087827929</v>
      </c>
      <c r="F177" s="5">
        <f t="shared" si="17"/>
        <v>20.417141926022488</v>
      </c>
      <c r="G177" s="5">
        <f t="shared" si="18"/>
        <v>136.05150214592274</v>
      </c>
      <c r="H177" s="5">
        <f t="shared" si="19"/>
        <v>49.0027375831052</v>
      </c>
      <c r="I177" s="5">
        <f t="shared" si="20"/>
        <v>73.50157728706624</v>
      </c>
      <c r="J177" s="14">
        <v>2557</v>
      </c>
      <c r="K177" s="14">
        <v>1253</v>
      </c>
      <c r="L177" s="14">
        <v>6137</v>
      </c>
      <c r="M177" s="14">
        <v>634</v>
      </c>
      <c r="N177" s="14">
        <v>466</v>
      </c>
    </row>
    <row r="178" spans="1:14" ht="12">
      <c r="A178" s="10">
        <v>51006</v>
      </c>
      <c r="B178" s="10" t="s">
        <v>163</v>
      </c>
      <c r="C178" s="5">
        <f t="shared" si="14"/>
        <v>188.8721804511278</v>
      </c>
      <c r="D178" s="5">
        <f t="shared" si="15"/>
        <v>58.389057750759875</v>
      </c>
      <c r="E178" s="5">
        <f t="shared" si="16"/>
        <v>38.17629179331307</v>
      </c>
      <c r="F178" s="5">
        <f t="shared" si="17"/>
        <v>20.212765957446805</v>
      </c>
      <c r="G178" s="5">
        <f t="shared" si="18"/>
        <v>163.3187772925764</v>
      </c>
      <c r="H178" s="5">
        <f t="shared" si="19"/>
        <v>52.945859872611464</v>
      </c>
      <c r="I178" s="5">
        <f t="shared" si="20"/>
        <v>61.229946524064175</v>
      </c>
      <c r="J178" s="14">
        <v>1256</v>
      </c>
      <c r="K178" s="14">
        <v>665</v>
      </c>
      <c r="L178" s="14">
        <v>3290</v>
      </c>
      <c r="M178" s="14">
        <v>374</v>
      </c>
      <c r="N178" s="14">
        <v>229</v>
      </c>
    </row>
    <row r="179" spans="1:14" ht="12">
      <c r="A179" s="10">
        <v>51007</v>
      </c>
      <c r="B179" s="10" t="s">
        <v>164</v>
      </c>
      <c r="C179" s="5">
        <f t="shared" si="14"/>
        <v>348.4375</v>
      </c>
      <c r="D179" s="5">
        <f t="shared" si="15"/>
        <v>72.93519695044472</v>
      </c>
      <c r="E179" s="5">
        <f t="shared" si="16"/>
        <v>56.670902160101654</v>
      </c>
      <c r="F179" s="5">
        <f t="shared" si="17"/>
        <v>16.264294790343076</v>
      </c>
      <c r="G179" s="5">
        <f t="shared" si="18"/>
        <v>228.88888888888889</v>
      </c>
      <c r="H179" s="5">
        <f t="shared" si="19"/>
        <v>28.699551569506728</v>
      </c>
      <c r="I179" s="5">
        <f t="shared" si="20"/>
        <v>43.689320388349515</v>
      </c>
      <c r="J179" s="14">
        <v>446</v>
      </c>
      <c r="K179" s="14">
        <v>128</v>
      </c>
      <c r="L179" s="14">
        <v>787</v>
      </c>
      <c r="M179" s="14">
        <v>103</v>
      </c>
      <c r="N179" s="14">
        <v>45</v>
      </c>
    </row>
    <row r="180" spans="1:14" ht="12">
      <c r="A180" s="10">
        <v>51008</v>
      </c>
      <c r="B180" s="10" t="s">
        <v>165</v>
      </c>
      <c r="C180" s="5">
        <f t="shared" si="14"/>
        <v>267.53246753246754</v>
      </c>
      <c r="D180" s="5">
        <f t="shared" si="15"/>
        <v>61.02425876010782</v>
      </c>
      <c r="E180" s="5">
        <f t="shared" si="16"/>
        <v>44.42048517520216</v>
      </c>
      <c r="F180" s="5">
        <f t="shared" si="17"/>
        <v>16.60377358490566</v>
      </c>
      <c r="G180" s="5">
        <f t="shared" si="18"/>
        <v>199.15254237288136</v>
      </c>
      <c r="H180" s="5">
        <f t="shared" si="19"/>
        <v>37.37864077669903</v>
      </c>
      <c r="I180" s="5">
        <f t="shared" si="20"/>
        <v>50.212765957446805</v>
      </c>
      <c r="J180" s="14">
        <v>824</v>
      </c>
      <c r="K180" s="14">
        <v>308</v>
      </c>
      <c r="L180" s="14">
        <v>1855</v>
      </c>
      <c r="M180" s="14">
        <v>235</v>
      </c>
      <c r="N180" s="14">
        <v>118</v>
      </c>
    </row>
    <row r="181" spans="1:14" ht="12">
      <c r="A181" s="10">
        <v>51010</v>
      </c>
      <c r="B181" s="10" t="s">
        <v>292</v>
      </c>
      <c r="C181" s="5">
        <f t="shared" si="14"/>
        <v>294.2528735632184</v>
      </c>
      <c r="D181" s="5">
        <f t="shared" si="15"/>
        <v>67.92079207920793</v>
      </c>
      <c r="E181" s="5">
        <f t="shared" si="16"/>
        <v>50.693069306930695</v>
      </c>
      <c r="F181" s="5">
        <f t="shared" si="17"/>
        <v>17.227722772277225</v>
      </c>
      <c r="G181" s="5">
        <f t="shared" si="18"/>
        <v>173.14814814814815</v>
      </c>
      <c r="H181" s="5">
        <f t="shared" si="19"/>
        <v>33.984375</v>
      </c>
      <c r="I181" s="5">
        <f t="shared" si="20"/>
        <v>57.75401069518716</v>
      </c>
      <c r="J181" s="14">
        <v>768</v>
      </c>
      <c r="K181" s="14">
        <v>261</v>
      </c>
      <c r="L181" s="14">
        <v>1515</v>
      </c>
      <c r="M181" s="14">
        <v>187</v>
      </c>
      <c r="N181" s="14">
        <v>108</v>
      </c>
    </row>
    <row r="182" spans="1:14" ht="12">
      <c r="A182" s="10">
        <v>51040</v>
      </c>
      <c r="B182" s="10" t="s">
        <v>293</v>
      </c>
      <c r="C182" s="5">
        <f t="shared" si="14"/>
        <v>169.27756653992395</v>
      </c>
      <c r="D182" s="5">
        <f t="shared" si="15"/>
        <v>56.46627332163929</v>
      </c>
      <c r="E182" s="5">
        <f t="shared" si="16"/>
        <v>35.49673098389412</v>
      </c>
      <c r="F182" s="5">
        <f t="shared" si="17"/>
        <v>20.969542337745175</v>
      </c>
      <c r="G182" s="5">
        <f t="shared" si="18"/>
        <v>142.5764192139738</v>
      </c>
      <c r="H182" s="5">
        <f t="shared" si="19"/>
        <v>59.07457322551662</v>
      </c>
      <c r="I182" s="5">
        <f t="shared" si="20"/>
        <v>70.13782542113323</v>
      </c>
      <c r="J182" s="14">
        <v>2226</v>
      </c>
      <c r="K182" s="14">
        <v>1315</v>
      </c>
      <c r="L182" s="14">
        <v>6271</v>
      </c>
      <c r="M182" s="14">
        <v>653</v>
      </c>
      <c r="N182" s="14">
        <v>458</v>
      </c>
    </row>
    <row r="183" spans="1:14" ht="12">
      <c r="A183" s="10">
        <v>51011</v>
      </c>
      <c r="B183" s="10" t="s">
        <v>166</v>
      </c>
      <c r="C183" s="5">
        <f t="shared" si="14"/>
        <v>204.34782608695653</v>
      </c>
      <c r="D183" s="5">
        <f t="shared" si="15"/>
        <v>58.51063829787234</v>
      </c>
      <c r="E183" s="5">
        <f t="shared" si="16"/>
        <v>39.285714285714285</v>
      </c>
      <c r="F183" s="5">
        <f t="shared" si="17"/>
        <v>19.224924012158056</v>
      </c>
      <c r="G183" s="5">
        <f t="shared" si="18"/>
        <v>146.9387755102041</v>
      </c>
      <c r="H183" s="5">
        <f t="shared" si="19"/>
        <v>48.93617021276596</v>
      </c>
      <c r="I183" s="5">
        <f t="shared" si="20"/>
        <v>68.05555555555556</v>
      </c>
      <c r="J183" s="14">
        <v>517</v>
      </c>
      <c r="K183" s="14">
        <v>253</v>
      </c>
      <c r="L183" s="14">
        <v>1316</v>
      </c>
      <c r="M183" s="14">
        <v>144</v>
      </c>
      <c r="N183" s="14">
        <v>98</v>
      </c>
    </row>
    <row r="184" spans="1:14" ht="12">
      <c r="A184" s="10">
        <v>51012</v>
      </c>
      <c r="B184" s="10" t="s">
        <v>167</v>
      </c>
      <c r="C184" s="5">
        <f t="shared" si="14"/>
        <v>193.65372766481823</v>
      </c>
      <c r="D184" s="5">
        <f t="shared" si="15"/>
        <v>57.79772010671841</v>
      </c>
      <c r="E184" s="5">
        <f t="shared" si="16"/>
        <v>38.115449915110354</v>
      </c>
      <c r="F184" s="5">
        <f t="shared" si="17"/>
        <v>19.682270191608055</v>
      </c>
      <c r="G184" s="5">
        <f t="shared" si="18"/>
        <v>143.22580645161293</v>
      </c>
      <c r="H184" s="5">
        <f t="shared" si="19"/>
        <v>51.63856188355075</v>
      </c>
      <c r="I184" s="5">
        <f t="shared" si="20"/>
        <v>69.81981981981981</v>
      </c>
      <c r="J184" s="14">
        <v>3143</v>
      </c>
      <c r="K184" s="14">
        <v>1623</v>
      </c>
      <c r="L184" s="14">
        <v>8246</v>
      </c>
      <c r="M184" s="14">
        <v>888</v>
      </c>
      <c r="N184" s="14">
        <v>620</v>
      </c>
    </row>
    <row r="185" spans="1:14" ht="12">
      <c r="A185" s="10">
        <v>51013</v>
      </c>
      <c r="B185" s="10" t="s">
        <v>168</v>
      </c>
      <c r="C185" s="5">
        <f t="shared" si="14"/>
        <v>185.1063829787234</v>
      </c>
      <c r="D185" s="5">
        <f t="shared" si="15"/>
        <v>54.94505494505495</v>
      </c>
      <c r="E185" s="5">
        <f t="shared" si="16"/>
        <v>35.673281941938654</v>
      </c>
      <c r="F185" s="5">
        <f t="shared" si="17"/>
        <v>19.271773003116284</v>
      </c>
      <c r="G185" s="5">
        <f t="shared" si="18"/>
        <v>115.78947368421053</v>
      </c>
      <c r="H185" s="5">
        <f t="shared" si="19"/>
        <v>54.02298850574713</v>
      </c>
      <c r="I185" s="5">
        <f t="shared" si="20"/>
        <v>86.36363636363636</v>
      </c>
      <c r="J185" s="14">
        <v>2175</v>
      </c>
      <c r="K185" s="14">
        <v>1175</v>
      </c>
      <c r="L185" s="14">
        <v>6097</v>
      </c>
      <c r="M185" s="14">
        <v>572</v>
      </c>
      <c r="N185" s="14">
        <v>494</v>
      </c>
    </row>
    <row r="186" spans="1:14" ht="12">
      <c r="A186" s="10">
        <v>51014</v>
      </c>
      <c r="B186" s="10" t="s">
        <v>169</v>
      </c>
      <c r="C186" s="5">
        <f t="shared" si="14"/>
        <v>377.77777777777777</v>
      </c>
      <c r="D186" s="5">
        <f t="shared" si="15"/>
        <v>64.17910447761194</v>
      </c>
      <c r="E186" s="5">
        <f t="shared" si="16"/>
        <v>50.74626865671642</v>
      </c>
      <c r="F186" s="5">
        <f t="shared" si="17"/>
        <v>13.432835820895523</v>
      </c>
      <c r="G186" s="5">
        <f t="shared" si="18"/>
        <v>189.4736842105263</v>
      </c>
      <c r="H186" s="5">
        <f t="shared" si="19"/>
        <v>26.47058823529412</v>
      </c>
      <c r="I186" s="5">
        <f t="shared" si="20"/>
        <v>52.77777777777778</v>
      </c>
      <c r="J186" s="14">
        <v>272</v>
      </c>
      <c r="K186" s="14">
        <v>72</v>
      </c>
      <c r="L186" s="14">
        <v>536</v>
      </c>
      <c r="M186" s="14">
        <v>72</v>
      </c>
      <c r="N186" s="14">
        <v>38</v>
      </c>
    </row>
    <row r="187" spans="1:14" ht="12">
      <c r="A187" s="10">
        <v>51015</v>
      </c>
      <c r="B187" s="10" t="s">
        <v>170</v>
      </c>
      <c r="C187" s="5">
        <f t="shared" si="14"/>
        <v>304.18848167539267</v>
      </c>
      <c r="D187" s="5">
        <f t="shared" si="15"/>
        <v>68.80570409982175</v>
      </c>
      <c r="E187" s="5">
        <f t="shared" si="16"/>
        <v>51.7825311942959</v>
      </c>
      <c r="F187" s="5">
        <f t="shared" si="17"/>
        <v>17.023172905525847</v>
      </c>
      <c r="G187" s="5">
        <f t="shared" si="18"/>
        <v>220.58823529411765</v>
      </c>
      <c r="H187" s="5">
        <f t="shared" si="19"/>
        <v>32.87435456110155</v>
      </c>
      <c r="I187" s="5">
        <f t="shared" si="20"/>
        <v>45.33333333333333</v>
      </c>
      <c r="J187" s="14">
        <v>581</v>
      </c>
      <c r="K187" s="14">
        <v>191</v>
      </c>
      <c r="L187" s="14">
        <v>1122</v>
      </c>
      <c r="M187" s="14">
        <v>150</v>
      </c>
      <c r="N187" s="14">
        <v>68</v>
      </c>
    </row>
    <row r="188" spans="1:14" ht="12">
      <c r="A188" s="10">
        <v>51016</v>
      </c>
      <c r="B188" s="10" t="s">
        <v>171</v>
      </c>
      <c r="C188" s="5">
        <f t="shared" si="14"/>
        <v>208.22306238185254</v>
      </c>
      <c r="D188" s="5">
        <f t="shared" si="15"/>
        <v>58.78853434288804</v>
      </c>
      <c r="E188" s="5">
        <f t="shared" si="16"/>
        <v>39.71516134847665</v>
      </c>
      <c r="F188" s="5">
        <f t="shared" si="17"/>
        <v>19.073372994411393</v>
      </c>
      <c r="G188" s="5">
        <f t="shared" si="18"/>
        <v>143.24324324324326</v>
      </c>
      <c r="H188" s="5">
        <f t="shared" si="19"/>
        <v>48.02541988197912</v>
      </c>
      <c r="I188" s="5">
        <f t="shared" si="20"/>
        <v>69.81132075471697</v>
      </c>
      <c r="J188" s="14">
        <v>2203</v>
      </c>
      <c r="K188" s="14">
        <v>1058</v>
      </c>
      <c r="L188" s="14">
        <v>5547</v>
      </c>
      <c r="M188" s="14">
        <v>583</v>
      </c>
      <c r="N188" s="14">
        <v>407</v>
      </c>
    </row>
    <row r="189" spans="1:14" ht="12">
      <c r="A189" s="10">
        <v>51017</v>
      </c>
      <c r="B189" s="10" t="s">
        <v>172</v>
      </c>
      <c r="C189" s="5">
        <f t="shared" si="14"/>
        <v>255.0736842105263</v>
      </c>
      <c r="D189" s="5">
        <f t="shared" si="15"/>
        <v>64.96918335901387</v>
      </c>
      <c r="E189" s="5">
        <f t="shared" si="16"/>
        <v>46.67180277349769</v>
      </c>
      <c r="F189" s="5">
        <f t="shared" si="17"/>
        <v>18.29738058551618</v>
      </c>
      <c r="G189" s="5">
        <f t="shared" si="18"/>
        <v>191.88544152744632</v>
      </c>
      <c r="H189" s="5">
        <f t="shared" si="19"/>
        <v>39.20435787388577</v>
      </c>
      <c r="I189" s="5">
        <f t="shared" si="20"/>
        <v>52.11442786069652</v>
      </c>
      <c r="J189" s="14">
        <v>6058</v>
      </c>
      <c r="K189" s="14">
        <v>2375</v>
      </c>
      <c r="L189" s="14">
        <v>12980</v>
      </c>
      <c r="M189" s="14">
        <v>1608</v>
      </c>
      <c r="N189" s="14">
        <v>838</v>
      </c>
    </row>
    <row r="190" spans="1:14" ht="12">
      <c r="A190" s="10">
        <v>51018</v>
      </c>
      <c r="B190" s="10" t="s">
        <v>173</v>
      </c>
      <c r="C190" s="5">
        <f t="shared" si="14"/>
        <v>172.15088282504013</v>
      </c>
      <c r="D190" s="5">
        <f t="shared" si="15"/>
        <v>58.1347505571747</v>
      </c>
      <c r="E190" s="5">
        <f t="shared" si="16"/>
        <v>36.7735299159952</v>
      </c>
      <c r="F190" s="5">
        <f t="shared" si="17"/>
        <v>21.361220641179496</v>
      </c>
      <c r="G190" s="5">
        <f t="shared" si="18"/>
        <v>133.57142857142856</v>
      </c>
      <c r="H190" s="5">
        <f t="shared" si="19"/>
        <v>58.08857808857809</v>
      </c>
      <c r="I190" s="5">
        <f t="shared" si="20"/>
        <v>74.8663101604278</v>
      </c>
      <c r="J190" s="14">
        <v>2145</v>
      </c>
      <c r="K190" s="14">
        <v>1246</v>
      </c>
      <c r="L190" s="14">
        <v>5833</v>
      </c>
      <c r="M190" s="14">
        <v>561</v>
      </c>
      <c r="N190" s="14">
        <v>420</v>
      </c>
    </row>
    <row r="191" spans="1:14" ht="12">
      <c r="A191" s="10">
        <v>51042</v>
      </c>
      <c r="B191" s="10" t="s">
        <v>303</v>
      </c>
      <c r="C191" s="5">
        <f t="shared" si="14"/>
        <v>220.33462033462033</v>
      </c>
      <c r="D191" s="5">
        <f t="shared" si="15"/>
        <v>62.023423872414654</v>
      </c>
      <c r="E191" s="5">
        <f t="shared" si="16"/>
        <v>42.661350610515825</v>
      </c>
      <c r="F191" s="5">
        <f t="shared" si="17"/>
        <v>19.36207326189883</v>
      </c>
      <c r="G191" s="5">
        <f t="shared" si="18"/>
        <v>163.89891696750902</v>
      </c>
      <c r="H191" s="5">
        <f t="shared" si="19"/>
        <v>45.38551401869159</v>
      </c>
      <c r="I191" s="5">
        <f t="shared" si="20"/>
        <v>61.013215859030836</v>
      </c>
      <c r="J191" s="14">
        <v>1712</v>
      </c>
      <c r="K191" s="14">
        <v>777</v>
      </c>
      <c r="L191" s="14">
        <v>4013</v>
      </c>
      <c r="M191" s="14">
        <v>454</v>
      </c>
      <c r="N191" s="14">
        <v>277</v>
      </c>
    </row>
    <row r="192" spans="1:14" ht="12">
      <c r="A192" s="10">
        <v>51020</v>
      </c>
      <c r="B192" s="10" t="s">
        <v>174</v>
      </c>
      <c r="C192" s="5">
        <f t="shared" si="14"/>
        <v>197.53086419753086</v>
      </c>
      <c r="D192" s="5">
        <f t="shared" si="15"/>
        <v>59.1330425299891</v>
      </c>
      <c r="E192" s="5">
        <f t="shared" si="16"/>
        <v>39.25845147219193</v>
      </c>
      <c r="F192" s="5">
        <f t="shared" si="17"/>
        <v>19.874591057797165</v>
      </c>
      <c r="G192" s="5">
        <f t="shared" si="18"/>
        <v>137.5451263537906</v>
      </c>
      <c r="H192" s="5">
        <f t="shared" si="19"/>
        <v>50.625</v>
      </c>
      <c r="I192" s="5">
        <f t="shared" si="20"/>
        <v>72.70341207349081</v>
      </c>
      <c r="J192" s="14">
        <v>1440</v>
      </c>
      <c r="K192" s="14">
        <v>729</v>
      </c>
      <c r="L192" s="14">
        <v>3668</v>
      </c>
      <c r="M192" s="14">
        <v>381</v>
      </c>
      <c r="N192" s="14">
        <v>277</v>
      </c>
    </row>
    <row r="193" spans="1:14" ht="12">
      <c r="A193" s="10">
        <v>51021</v>
      </c>
      <c r="B193" s="10" t="s">
        <v>175</v>
      </c>
      <c r="C193" s="5">
        <f t="shared" si="14"/>
        <v>241.4141414141414</v>
      </c>
      <c r="D193" s="5">
        <f t="shared" si="15"/>
        <v>64.19753086419753</v>
      </c>
      <c r="E193" s="5">
        <f t="shared" si="16"/>
        <v>45.39411206077873</v>
      </c>
      <c r="F193" s="5">
        <f t="shared" si="17"/>
        <v>18.803418803418804</v>
      </c>
      <c r="G193" s="5">
        <f t="shared" si="18"/>
        <v>170.7142857142857</v>
      </c>
      <c r="H193" s="5">
        <f t="shared" si="19"/>
        <v>41.42259414225941</v>
      </c>
      <c r="I193" s="5">
        <f t="shared" si="20"/>
        <v>58.57740585774059</v>
      </c>
      <c r="J193" s="14">
        <v>956</v>
      </c>
      <c r="K193" s="14">
        <v>396</v>
      </c>
      <c r="L193" s="14">
        <v>2106</v>
      </c>
      <c r="M193" s="14">
        <v>239</v>
      </c>
      <c r="N193" s="14">
        <v>140</v>
      </c>
    </row>
    <row r="194" spans="1:14" ht="12">
      <c r="A194" s="10">
        <v>51022</v>
      </c>
      <c r="B194" s="10" t="s">
        <v>176</v>
      </c>
      <c r="C194" s="5">
        <f aca="true" t="shared" si="21" ref="C194:C255">(J194/K194)*100</f>
        <v>157.57575757575756</v>
      </c>
      <c r="D194" s="5">
        <f aca="true" t="shared" si="22" ref="D194:D255">((K194+J194)/L194)*100</f>
        <v>53.05394560855996</v>
      </c>
      <c r="E194" s="5">
        <f aca="true" t="shared" si="23" ref="E194:E255">(J194/L194)*100</f>
        <v>32.45653143111903</v>
      </c>
      <c r="F194" s="5">
        <f aca="true" t="shared" si="24" ref="F194:F255">(K194/L194)*100</f>
        <v>20.59741417744093</v>
      </c>
      <c r="G194" s="5">
        <f aca="true" t="shared" si="25" ref="G194:G255">(M194/N194)*100</f>
        <v>113.33333333333333</v>
      </c>
      <c r="H194" s="5">
        <f aca="true" t="shared" si="26" ref="H194:H255">(K194/J194)*100</f>
        <v>63.46153846153846</v>
      </c>
      <c r="I194" s="5">
        <f aca="true" t="shared" si="27" ref="I194:I255">(N194/M194)*100</f>
        <v>88.23529411764706</v>
      </c>
      <c r="J194" s="14">
        <v>728</v>
      </c>
      <c r="K194" s="14">
        <v>462</v>
      </c>
      <c r="L194" s="14">
        <v>2243</v>
      </c>
      <c r="M194" s="14">
        <v>204</v>
      </c>
      <c r="N194" s="14">
        <v>180</v>
      </c>
    </row>
    <row r="195" spans="1:14" ht="12">
      <c r="A195" s="10">
        <v>51025</v>
      </c>
      <c r="B195" s="10" t="s">
        <v>179</v>
      </c>
      <c r="C195" s="5">
        <f t="shared" si="21"/>
        <v>206.77480916030535</v>
      </c>
      <c r="D195" s="5">
        <f t="shared" si="22"/>
        <v>59.416004435409356</v>
      </c>
      <c r="E195" s="5">
        <f t="shared" si="23"/>
        <v>40.04805026797265</v>
      </c>
      <c r="F195" s="5">
        <f t="shared" si="24"/>
        <v>19.3679541674367</v>
      </c>
      <c r="G195" s="5">
        <f t="shared" si="25"/>
        <v>149.86595174262735</v>
      </c>
      <c r="H195" s="5">
        <f t="shared" si="26"/>
        <v>48.361790493770194</v>
      </c>
      <c r="I195" s="5">
        <f t="shared" si="27"/>
        <v>66.7262969588551</v>
      </c>
      <c r="J195" s="14">
        <v>2167</v>
      </c>
      <c r="K195" s="14">
        <v>1048</v>
      </c>
      <c r="L195" s="14">
        <v>5411</v>
      </c>
      <c r="M195" s="14">
        <v>559</v>
      </c>
      <c r="N195" s="14">
        <v>373</v>
      </c>
    </row>
    <row r="196" spans="1:14" ht="12">
      <c r="A196" s="10">
        <v>51023</v>
      </c>
      <c r="B196" s="10" t="s">
        <v>177</v>
      </c>
      <c r="C196" s="5">
        <f t="shared" si="21"/>
        <v>557.5757575757576</v>
      </c>
      <c r="D196" s="5">
        <f t="shared" si="22"/>
        <v>71.38157894736842</v>
      </c>
      <c r="E196" s="5">
        <f t="shared" si="23"/>
        <v>60.526315789473685</v>
      </c>
      <c r="F196" s="5">
        <f t="shared" si="24"/>
        <v>10.855263157894738</v>
      </c>
      <c r="G196" s="5">
        <f t="shared" si="25"/>
        <v>522.2222222222223</v>
      </c>
      <c r="H196" s="5">
        <f t="shared" si="26"/>
        <v>17.934782608695652</v>
      </c>
      <c r="I196" s="5">
        <f t="shared" si="27"/>
        <v>19.148936170212767</v>
      </c>
      <c r="J196" s="14">
        <v>184</v>
      </c>
      <c r="K196" s="14">
        <v>33</v>
      </c>
      <c r="L196" s="14">
        <v>304</v>
      </c>
      <c r="M196" s="14">
        <v>47</v>
      </c>
      <c r="N196" s="14">
        <v>9</v>
      </c>
    </row>
    <row r="197" spans="1:14" ht="12">
      <c r="A197" s="10">
        <v>51024</v>
      </c>
      <c r="B197" s="10" t="s">
        <v>178</v>
      </c>
      <c r="C197" s="5">
        <f t="shared" si="21"/>
        <v>282.22222222222223</v>
      </c>
      <c r="D197" s="5">
        <f t="shared" si="22"/>
        <v>66.79611650485437</v>
      </c>
      <c r="E197" s="5">
        <f t="shared" si="23"/>
        <v>49.320388349514566</v>
      </c>
      <c r="F197" s="5">
        <f t="shared" si="24"/>
        <v>17.475728155339805</v>
      </c>
      <c r="G197" s="5">
        <f t="shared" si="25"/>
        <v>229.8507462686567</v>
      </c>
      <c r="H197" s="5">
        <f t="shared" si="26"/>
        <v>35.43307086614173</v>
      </c>
      <c r="I197" s="5">
        <f t="shared" si="27"/>
        <v>43.506493506493506</v>
      </c>
      <c r="J197" s="14">
        <v>508</v>
      </c>
      <c r="K197" s="14">
        <v>180</v>
      </c>
      <c r="L197" s="14">
        <v>1030</v>
      </c>
      <c r="M197" s="14">
        <v>154</v>
      </c>
      <c r="N197" s="14">
        <v>67</v>
      </c>
    </row>
    <row r="198" spans="1:14" ht="12">
      <c r="A198" s="10">
        <v>51026</v>
      </c>
      <c r="B198" s="10" t="s">
        <v>180</v>
      </c>
      <c r="C198" s="5">
        <f t="shared" si="21"/>
        <v>185.45166402535656</v>
      </c>
      <c r="D198" s="5">
        <f t="shared" si="22"/>
        <v>59.4259320356318</v>
      </c>
      <c r="E198" s="5">
        <f t="shared" si="23"/>
        <v>38.607720224348405</v>
      </c>
      <c r="F198" s="5">
        <f t="shared" si="24"/>
        <v>20.818211811283405</v>
      </c>
      <c r="G198" s="5">
        <f t="shared" si="25"/>
        <v>140.7671721677074</v>
      </c>
      <c r="H198" s="5">
        <f t="shared" si="26"/>
        <v>53.922406426251925</v>
      </c>
      <c r="I198" s="5">
        <f t="shared" si="27"/>
        <v>71.03929024081114</v>
      </c>
      <c r="J198" s="14">
        <v>5851</v>
      </c>
      <c r="K198" s="14">
        <v>3155</v>
      </c>
      <c r="L198" s="14">
        <v>15155</v>
      </c>
      <c r="M198" s="14">
        <v>1578</v>
      </c>
      <c r="N198" s="14">
        <v>1121</v>
      </c>
    </row>
    <row r="199" spans="1:14" ht="12">
      <c r="A199" s="10">
        <v>51027</v>
      </c>
      <c r="B199" s="10" t="s">
        <v>181</v>
      </c>
      <c r="C199" s="5">
        <f t="shared" si="21"/>
        <v>226.47058823529412</v>
      </c>
      <c r="D199" s="5">
        <f t="shared" si="22"/>
        <v>65.0390625</v>
      </c>
      <c r="E199" s="5">
        <f t="shared" si="23"/>
        <v>45.1171875</v>
      </c>
      <c r="F199" s="5">
        <f t="shared" si="24"/>
        <v>19.921875</v>
      </c>
      <c r="G199" s="5">
        <f t="shared" si="25"/>
        <v>186.48648648648648</v>
      </c>
      <c r="H199" s="5">
        <f t="shared" si="26"/>
        <v>44.15584415584416</v>
      </c>
      <c r="I199" s="5">
        <f t="shared" si="27"/>
        <v>53.62318840579711</v>
      </c>
      <c r="J199" s="14">
        <v>231</v>
      </c>
      <c r="K199" s="14">
        <v>102</v>
      </c>
      <c r="L199" s="14">
        <v>512</v>
      </c>
      <c r="M199" s="14">
        <v>69</v>
      </c>
      <c r="N199" s="14">
        <v>37</v>
      </c>
    </row>
    <row r="200" spans="1:14" ht="12">
      <c r="A200" s="10">
        <v>51030</v>
      </c>
      <c r="B200" s="10" t="s">
        <v>182</v>
      </c>
      <c r="C200" s="5">
        <f t="shared" si="21"/>
        <v>261.60990712074306</v>
      </c>
      <c r="D200" s="5">
        <f t="shared" si="22"/>
        <v>63.23768272874932</v>
      </c>
      <c r="E200" s="5">
        <f t="shared" si="23"/>
        <v>45.74986464537087</v>
      </c>
      <c r="F200" s="5">
        <f t="shared" si="24"/>
        <v>17.48781808337845</v>
      </c>
      <c r="G200" s="5">
        <f t="shared" si="25"/>
        <v>191.7910447761194</v>
      </c>
      <c r="H200" s="5">
        <f t="shared" si="26"/>
        <v>38.22485207100591</v>
      </c>
      <c r="I200" s="5">
        <f t="shared" si="27"/>
        <v>52.14007782101168</v>
      </c>
      <c r="J200" s="14">
        <v>845</v>
      </c>
      <c r="K200" s="14">
        <v>323</v>
      </c>
      <c r="L200" s="14">
        <v>1847</v>
      </c>
      <c r="M200" s="14">
        <v>257</v>
      </c>
      <c r="N200" s="14">
        <v>134</v>
      </c>
    </row>
    <row r="201" spans="1:14" ht="12">
      <c r="A201" s="10">
        <v>51031</v>
      </c>
      <c r="B201" s="10" t="s">
        <v>183</v>
      </c>
      <c r="C201" s="5">
        <f t="shared" si="21"/>
        <v>224.0845070422535</v>
      </c>
      <c r="D201" s="5">
        <f t="shared" si="22"/>
        <v>62.93763676148797</v>
      </c>
      <c r="E201" s="5">
        <f t="shared" si="23"/>
        <v>43.51750547045952</v>
      </c>
      <c r="F201" s="5">
        <f t="shared" si="24"/>
        <v>19.420131291028447</v>
      </c>
      <c r="G201" s="5">
        <f t="shared" si="25"/>
        <v>144.40298507462686</v>
      </c>
      <c r="H201" s="5">
        <f t="shared" si="26"/>
        <v>44.62602137020742</v>
      </c>
      <c r="I201" s="5">
        <f t="shared" si="27"/>
        <v>69.25064599483204</v>
      </c>
      <c r="J201" s="14">
        <v>1591</v>
      </c>
      <c r="K201" s="14">
        <v>710</v>
      </c>
      <c r="L201" s="14">
        <v>3656</v>
      </c>
      <c r="M201" s="14">
        <v>387</v>
      </c>
      <c r="N201" s="14">
        <v>268</v>
      </c>
    </row>
    <row r="202" spans="1:14" ht="12">
      <c r="A202" s="10">
        <v>51041</v>
      </c>
      <c r="B202" s="10" t="s">
        <v>294</v>
      </c>
      <c r="C202" s="5">
        <f t="shared" si="21"/>
        <v>302.23880597014926</v>
      </c>
      <c r="D202" s="5">
        <f t="shared" si="22"/>
        <v>65.07696951403562</v>
      </c>
      <c r="E202" s="5">
        <f t="shared" si="23"/>
        <v>48.89827950498038</v>
      </c>
      <c r="F202" s="5">
        <f t="shared" si="24"/>
        <v>16.178690009055238</v>
      </c>
      <c r="G202" s="5">
        <f t="shared" si="25"/>
        <v>189.63963963963963</v>
      </c>
      <c r="H202" s="5">
        <f t="shared" si="26"/>
        <v>33.086419753086425</v>
      </c>
      <c r="I202" s="5">
        <f t="shared" si="27"/>
        <v>52.73159144893111</v>
      </c>
      <c r="J202" s="14">
        <v>1620</v>
      </c>
      <c r="K202" s="14">
        <v>536</v>
      </c>
      <c r="L202" s="14">
        <v>3313</v>
      </c>
      <c r="M202" s="14">
        <v>421</v>
      </c>
      <c r="N202" s="14">
        <v>222</v>
      </c>
    </row>
    <row r="203" spans="1:14" ht="12">
      <c r="A203" s="10">
        <v>51033</v>
      </c>
      <c r="B203" s="10" t="s">
        <v>184</v>
      </c>
      <c r="C203" s="5">
        <f t="shared" si="21"/>
        <v>228.23232323232327</v>
      </c>
      <c r="D203" s="5">
        <f t="shared" si="22"/>
        <v>64.10534622213454</v>
      </c>
      <c r="E203" s="5">
        <f t="shared" si="23"/>
        <v>44.574866837640556</v>
      </c>
      <c r="F203" s="5">
        <f t="shared" si="24"/>
        <v>19.530479384493983</v>
      </c>
      <c r="G203" s="5">
        <f t="shared" si="25"/>
        <v>127.59493670886076</v>
      </c>
      <c r="H203" s="5">
        <f t="shared" si="26"/>
        <v>43.815003319318436</v>
      </c>
      <c r="I203" s="5">
        <f t="shared" si="27"/>
        <v>78.37301587301587</v>
      </c>
      <c r="J203" s="14">
        <v>4519</v>
      </c>
      <c r="K203" s="14">
        <v>1980</v>
      </c>
      <c r="L203" s="14">
        <v>10138</v>
      </c>
      <c r="M203" s="14">
        <v>1008</v>
      </c>
      <c r="N203" s="14">
        <v>790</v>
      </c>
    </row>
    <row r="204" spans="1:14" ht="12">
      <c r="A204" s="10">
        <v>51034</v>
      </c>
      <c r="B204" s="10" t="s">
        <v>185</v>
      </c>
      <c r="C204" s="5">
        <f t="shared" si="21"/>
        <v>241.1928651059086</v>
      </c>
      <c r="D204" s="5">
        <f t="shared" si="22"/>
        <v>65.65483213557867</v>
      </c>
      <c r="E204" s="5">
        <f t="shared" si="23"/>
        <v>46.41209910972863</v>
      </c>
      <c r="F204" s="5">
        <f t="shared" si="24"/>
        <v>19.242733025850047</v>
      </c>
      <c r="G204" s="5">
        <f t="shared" si="25"/>
        <v>177.91411042944785</v>
      </c>
      <c r="H204" s="5">
        <f t="shared" si="26"/>
        <v>41.46059625606656</v>
      </c>
      <c r="I204" s="5">
        <f t="shared" si="27"/>
        <v>56.20689655172414</v>
      </c>
      <c r="J204" s="14">
        <v>4327</v>
      </c>
      <c r="K204" s="14">
        <v>1794</v>
      </c>
      <c r="L204" s="14">
        <v>9323</v>
      </c>
      <c r="M204" s="14">
        <v>1160</v>
      </c>
      <c r="N204" s="14">
        <v>652</v>
      </c>
    </row>
    <row r="205" spans="1:14" ht="12">
      <c r="A205" s="10">
        <v>51035</v>
      </c>
      <c r="B205" s="10" t="s">
        <v>186</v>
      </c>
      <c r="C205" s="5">
        <f t="shared" si="21"/>
        <v>269.9248120300752</v>
      </c>
      <c r="D205" s="5">
        <f t="shared" si="22"/>
        <v>66.93877551020408</v>
      </c>
      <c r="E205" s="5">
        <f t="shared" si="23"/>
        <v>48.843537414965986</v>
      </c>
      <c r="F205" s="5">
        <f t="shared" si="24"/>
        <v>18.095238095238095</v>
      </c>
      <c r="G205" s="5">
        <f t="shared" si="25"/>
        <v>160.3448275862069</v>
      </c>
      <c r="H205" s="5">
        <f t="shared" si="26"/>
        <v>37.04735376044568</v>
      </c>
      <c r="I205" s="5">
        <f t="shared" si="27"/>
        <v>62.365591397849464</v>
      </c>
      <c r="J205" s="14">
        <v>359</v>
      </c>
      <c r="K205" s="14">
        <v>133</v>
      </c>
      <c r="L205" s="14">
        <v>735</v>
      </c>
      <c r="M205" s="14">
        <v>93</v>
      </c>
      <c r="N205" s="14">
        <v>58</v>
      </c>
    </row>
    <row r="206" spans="1:14" ht="12">
      <c r="A206" s="10">
        <v>51037</v>
      </c>
      <c r="B206" s="10" t="s">
        <v>187</v>
      </c>
      <c r="C206" s="5">
        <f t="shared" si="21"/>
        <v>190.01280409731115</v>
      </c>
      <c r="D206" s="5">
        <f t="shared" si="22"/>
        <v>56.175595238095234</v>
      </c>
      <c r="E206" s="5">
        <f t="shared" si="23"/>
        <v>36.80555555555556</v>
      </c>
      <c r="F206" s="5">
        <f t="shared" si="24"/>
        <v>19.370039682539684</v>
      </c>
      <c r="G206" s="5">
        <f t="shared" si="25"/>
        <v>130.3514376996805</v>
      </c>
      <c r="H206" s="5">
        <f t="shared" si="26"/>
        <v>52.62803234501347</v>
      </c>
      <c r="I206" s="5">
        <f t="shared" si="27"/>
        <v>76.7156862745098</v>
      </c>
      <c r="J206" s="14">
        <v>1484</v>
      </c>
      <c r="K206" s="14">
        <v>781</v>
      </c>
      <c r="L206" s="14">
        <v>4032</v>
      </c>
      <c r="M206" s="14">
        <v>408</v>
      </c>
      <c r="N206" s="14">
        <v>313</v>
      </c>
    </row>
    <row r="207" spans="1:14" ht="12">
      <c r="A207" s="10">
        <v>51038</v>
      </c>
      <c r="B207" s="10" t="s">
        <v>188</v>
      </c>
      <c r="C207" s="5">
        <f t="shared" si="21"/>
        <v>351.063829787234</v>
      </c>
      <c r="D207" s="5">
        <f t="shared" si="22"/>
        <v>76.2589928057554</v>
      </c>
      <c r="E207" s="5">
        <f t="shared" si="23"/>
        <v>59.352517985611506</v>
      </c>
      <c r="F207" s="5">
        <f t="shared" si="24"/>
        <v>16.906474820143885</v>
      </c>
      <c r="G207" s="5">
        <f t="shared" si="25"/>
        <v>296.6666666666667</v>
      </c>
      <c r="H207" s="5">
        <f t="shared" si="26"/>
        <v>28.484848484848484</v>
      </c>
      <c r="I207" s="5">
        <f t="shared" si="27"/>
        <v>33.70786516853933</v>
      </c>
      <c r="J207" s="14">
        <v>330</v>
      </c>
      <c r="K207" s="14">
        <v>94</v>
      </c>
      <c r="L207" s="14">
        <v>556</v>
      </c>
      <c r="M207" s="14">
        <v>89</v>
      </c>
      <c r="N207" s="14">
        <v>30</v>
      </c>
    </row>
    <row r="208" spans="1:14" ht="12">
      <c r="A208" s="10">
        <v>51039</v>
      </c>
      <c r="B208" s="10" t="s">
        <v>189</v>
      </c>
      <c r="C208" s="5">
        <f t="shared" si="21"/>
        <v>194.28379287155346</v>
      </c>
      <c r="D208" s="5">
        <f t="shared" si="22"/>
        <v>56.617932462155515</v>
      </c>
      <c r="E208" s="5">
        <f t="shared" si="23"/>
        <v>37.37870358390477</v>
      </c>
      <c r="F208" s="5">
        <f t="shared" si="24"/>
        <v>19.239228878250746</v>
      </c>
      <c r="G208" s="5">
        <f t="shared" si="25"/>
        <v>128.0448717948718</v>
      </c>
      <c r="H208" s="5">
        <f t="shared" si="26"/>
        <v>51.47109726548978</v>
      </c>
      <c r="I208" s="5">
        <f t="shared" si="27"/>
        <v>78.09762202753441</v>
      </c>
      <c r="J208" s="14">
        <v>2889</v>
      </c>
      <c r="K208" s="14">
        <v>1487</v>
      </c>
      <c r="L208" s="14">
        <v>7729</v>
      </c>
      <c r="M208" s="14">
        <v>799</v>
      </c>
      <c r="N208" s="14">
        <v>624</v>
      </c>
    </row>
    <row r="209" spans="1:14" ht="12">
      <c r="A209" s="10">
        <v>52001</v>
      </c>
      <c r="B209" s="10" t="s">
        <v>190</v>
      </c>
      <c r="C209" s="5">
        <f t="shared" si="21"/>
        <v>312.6418152350081</v>
      </c>
      <c r="D209" s="5">
        <f t="shared" si="22"/>
        <v>71.21678321678321</v>
      </c>
      <c r="E209" s="5">
        <f t="shared" si="23"/>
        <v>53.95804195804196</v>
      </c>
      <c r="F209" s="5">
        <f t="shared" si="24"/>
        <v>17.25874125874126</v>
      </c>
      <c r="G209" s="5">
        <f t="shared" si="25"/>
        <v>211.8181818181818</v>
      </c>
      <c r="H209" s="5">
        <f t="shared" si="26"/>
        <v>31.985484707102124</v>
      </c>
      <c r="I209" s="5">
        <f t="shared" si="27"/>
        <v>47.21030042918455</v>
      </c>
      <c r="J209" s="14">
        <v>1929</v>
      </c>
      <c r="K209" s="14">
        <v>617</v>
      </c>
      <c r="L209" s="14">
        <v>3575</v>
      </c>
      <c r="M209" s="14">
        <v>466</v>
      </c>
      <c r="N209" s="14">
        <v>220</v>
      </c>
    </row>
    <row r="210" spans="1:14" ht="12">
      <c r="A210" s="10">
        <v>52002</v>
      </c>
      <c r="B210" s="10" t="s">
        <v>191</v>
      </c>
      <c r="C210" s="5">
        <f t="shared" si="21"/>
        <v>210.40462427745666</v>
      </c>
      <c r="D210" s="5">
        <f t="shared" si="22"/>
        <v>63.206214689265536</v>
      </c>
      <c r="E210" s="5">
        <f t="shared" si="23"/>
        <v>42.84369114877589</v>
      </c>
      <c r="F210" s="5">
        <f t="shared" si="24"/>
        <v>20.36252354048964</v>
      </c>
      <c r="G210" s="5">
        <f t="shared" si="25"/>
        <v>131.48688046647231</v>
      </c>
      <c r="H210" s="5">
        <f t="shared" si="26"/>
        <v>47.527472527472526</v>
      </c>
      <c r="I210" s="5">
        <f t="shared" si="27"/>
        <v>76.05321507760532</v>
      </c>
      <c r="J210" s="14">
        <v>1820</v>
      </c>
      <c r="K210" s="14">
        <v>865</v>
      </c>
      <c r="L210" s="14">
        <v>4248</v>
      </c>
      <c r="M210" s="14">
        <v>451</v>
      </c>
      <c r="N210" s="14">
        <v>343</v>
      </c>
    </row>
    <row r="211" spans="1:14" ht="12">
      <c r="A211" s="10">
        <v>52003</v>
      </c>
      <c r="B211" s="10" t="s">
        <v>192</v>
      </c>
      <c r="C211" s="5">
        <f t="shared" si="21"/>
        <v>199.74683544303798</v>
      </c>
      <c r="D211" s="5">
        <f t="shared" si="22"/>
        <v>63.180362860192105</v>
      </c>
      <c r="E211" s="5">
        <f t="shared" si="23"/>
        <v>42.10245464247599</v>
      </c>
      <c r="F211" s="5">
        <f t="shared" si="24"/>
        <v>21.077908217716114</v>
      </c>
      <c r="G211" s="5">
        <f t="shared" si="25"/>
        <v>144.20289855072463</v>
      </c>
      <c r="H211" s="5">
        <f t="shared" si="26"/>
        <v>50.06337135614702</v>
      </c>
      <c r="I211" s="5">
        <f t="shared" si="27"/>
        <v>69.34673366834171</v>
      </c>
      <c r="J211" s="14">
        <v>789</v>
      </c>
      <c r="K211" s="14">
        <v>395</v>
      </c>
      <c r="L211" s="14">
        <v>1874</v>
      </c>
      <c r="M211" s="14">
        <v>199</v>
      </c>
      <c r="N211" s="14">
        <v>138</v>
      </c>
    </row>
    <row r="212" spans="1:14" ht="12">
      <c r="A212" s="10">
        <v>52004</v>
      </c>
      <c r="B212" s="10" t="s">
        <v>193</v>
      </c>
      <c r="C212" s="5">
        <f t="shared" si="21"/>
        <v>175.30864197530863</v>
      </c>
      <c r="D212" s="5">
        <f t="shared" si="22"/>
        <v>56.17128463476071</v>
      </c>
      <c r="E212" s="5">
        <f t="shared" si="23"/>
        <v>35.768261964735515</v>
      </c>
      <c r="F212" s="5">
        <f t="shared" si="24"/>
        <v>20.40302267002519</v>
      </c>
      <c r="G212" s="5">
        <f t="shared" si="25"/>
        <v>176.9230769230769</v>
      </c>
      <c r="H212" s="5">
        <f t="shared" si="26"/>
        <v>57.04225352112676</v>
      </c>
      <c r="I212" s="5">
        <f t="shared" si="27"/>
        <v>56.52173913043478</v>
      </c>
      <c r="J212" s="14">
        <v>852</v>
      </c>
      <c r="K212" s="14">
        <v>486</v>
      </c>
      <c r="L212" s="14">
        <v>2382</v>
      </c>
      <c r="M212" s="14">
        <v>253</v>
      </c>
      <c r="N212" s="14">
        <v>143</v>
      </c>
    </row>
    <row r="213" spans="1:14" ht="12">
      <c r="A213" s="10">
        <v>52005</v>
      </c>
      <c r="B213" s="10" t="s">
        <v>194</v>
      </c>
      <c r="C213" s="5">
        <f t="shared" si="21"/>
        <v>187.82608695652175</v>
      </c>
      <c r="D213" s="5">
        <f t="shared" si="22"/>
        <v>57.068965517241374</v>
      </c>
      <c r="E213" s="5">
        <f t="shared" si="23"/>
        <v>37.24137931034483</v>
      </c>
      <c r="F213" s="5">
        <f t="shared" si="24"/>
        <v>19.82758620689655</v>
      </c>
      <c r="G213" s="5">
        <f t="shared" si="25"/>
        <v>158.06451612903226</v>
      </c>
      <c r="H213" s="5">
        <f t="shared" si="26"/>
        <v>53.24074074074075</v>
      </c>
      <c r="I213" s="5">
        <f t="shared" si="27"/>
        <v>63.26530612244898</v>
      </c>
      <c r="J213" s="14">
        <v>648</v>
      </c>
      <c r="K213" s="14">
        <v>345</v>
      </c>
      <c r="L213" s="14">
        <v>1740</v>
      </c>
      <c r="M213" s="14">
        <v>196</v>
      </c>
      <c r="N213" s="14">
        <v>124</v>
      </c>
    </row>
    <row r="214" spans="1:14" ht="12">
      <c r="A214" s="10">
        <v>52006</v>
      </c>
      <c r="B214" s="10" t="s">
        <v>195</v>
      </c>
      <c r="C214" s="5">
        <f t="shared" si="21"/>
        <v>172.28915662650604</v>
      </c>
      <c r="D214" s="5">
        <f t="shared" si="22"/>
        <v>54.589371980676326</v>
      </c>
      <c r="E214" s="5">
        <f t="shared" si="23"/>
        <v>34.54106280193236</v>
      </c>
      <c r="F214" s="5">
        <f t="shared" si="24"/>
        <v>20.048309178743963</v>
      </c>
      <c r="G214" s="5">
        <f t="shared" si="25"/>
        <v>139.72602739726028</v>
      </c>
      <c r="H214" s="5">
        <f t="shared" si="26"/>
        <v>58.04195804195804</v>
      </c>
      <c r="I214" s="5">
        <f t="shared" si="27"/>
        <v>71.56862745098039</v>
      </c>
      <c r="J214" s="14">
        <v>2002</v>
      </c>
      <c r="K214" s="14">
        <v>1162</v>
      </c>
      <c r="L214" s="14">
        <v>5796</v>
      </c>
      <c r="M214" s="14">
        <v>612</v>
      </c>
      <c r="N214" s="14">
        <v>438</v>
      </c>
    </row>
    <row r="215" spans="1:14" ht="12">
      <c r="A215" s="10">
        <v>52007</v>
      </c>
      <c r="B215" s="10" t="s">
        <v>196</v>
      </c>
      <c r="C215" s="5">
        <f t="shared" si="21"/>
        <v>375.1269035532995</v>
      </c>
      <c r="D215" s="5">
        <f t="shared" si="22"/>
        <v>76.65847665847666</v>
      </c>
      <c r="E215" s="5">
        <f t="shared" si="23"/>
        <v>60.52416052416052</v>
      </c>
      <c r="F215" s="5">
        <f t="shared" si="24"/>
        <v>16.134316134316133</v>
      </c>
      <c r="G215" s="5">
        <f t="shared" si="25"/>
        <v>184.52380952380955</v>
      </c>
      <c r="H215" s="5">
        <f t="shared" si="26"/>
        <v>26.65764546684709</v>
      </c>
      <c r="I215" s="5">
        <f t="shared" si="27"/>
        <v>54.19354838709678</v>
      </c>
      <c r="J215" s="14">
        <v>739</v>
      </c>
      <c r="K215" s="14">
        <v>197</v>
      </c>
      <c r="L215" s="14">
        <v>1221</v>
      </c>
      <c r="M215" s="14">
        <v>155</v>
      </c>
      <c r="N215" s="14">
        <v>84</v>
      </c>
    </row>
    <row r="216" spans="1:14" ht="12">
      <c r="A216" s="10">
        <v>52008</v>
      </c>
      <c r="B216" s="10" t="s">
        <v>197</v>
      </c>
      <c r="C216" s="5">
        <f t="shared" si="21"/>
        <v>336.54618473895584</v>
      </c>
      <c r="D216" s="5">
        <f t="shared" si="22"/>
        <v>76.06717984604619</v>
      </c>
      <c r="E216" s="5">
        <f t="shared" si="23"/>
        <v>58.64240727781665</v>
      </c>
      <c r="F216" s="5">
        <f t="shared" si="24"/>
        <v>17.424772568229532</v>
      </c>
      <c r="G216" s="5">
        <f t="shared" si="25"/>
        <v>200</v>
      </c>
      <c r="H216" s="5">
        <f t="shared" si="26"/>
        <v>29.713603818615752</v>
      </c>
      <c r="I216" s="5">
        <f t="shared" si="27"/>
        <v>50</v>
      </c>
      <c r="J216" s="14">
        <v>838</v>
      </c>
      <c r="K216" s="14">
        <v>249</v>
      </c>
      <c r="L216" s="14">
        <v>1429</v>
      </c>
      <c r="M216" s="14">
        <v>190</v>
      </c>
      <c r="N216" s="14">
        <v>95</v>
      </c>
    </row>
    <row r="217" spans="1:14" ht="12">
      <c r="A217" s="10">
        <v>52009</v>
      </c>
      <c r="B217" s="10" t="s">
        <v>198</v>
      </c>
      <c r="C217" s="5">
        <f t="shared" si="21"/>
        <v>299.85185185185185</v>
      </c>
      <c r="D217" s="5">
        <f t="shared" si="22"/>
        <v>65.60525036460866</v>
      </c>
      <c r="E217" s="5">
        <f t="shared" si="23"/>
        <v>49.19786096256685</v>
      </c>
      <c r="F217" s="5">
        <f t="shared" si="24"/>
        <v>16.407389402041808</v>
      </c>
      <c r="G217" s="5">
        <f t="shared" si="25"/>
        <v>144.63667820069205</v>
      </c>
      <c r="H217" s="5">
        <f t="shared" si="26"/>
        <v>33.3498023715415</v>
      </c>
      <c r="I217" s="5">
        <f t="shared" si="27"/>
        <v>69.13875598086125</v>
      </c>
      <c r="J217" s="14">
        <v>2024</v>
      </c>
      <c r="K217" s="14">
        <v>675</v>
      </c>
      <c r="L217" s="14">
        <v>4114</v>
      </c>
      <c r="M217" s="14">
        <v>418</v>
      </c>
      <c r="N217" s="14">
        <v>289</v>
      </c>
    </row>
    <row r="218" spans="1:14" ht="12">
      <c r="A218" s="10">
        <v>52010</v>
      </c>
      <c r="B218" s="10" t="s">
        <v>199</v>
      </c>
      <c r="C218" s="5">
        <f t="shared" si="21"/>
        <v>211.25541125541125</v>
      </c>
      <c r="D218" s="5">
        <f t="shared" si="22"/>
        <v>66.45101663585952</v>
      </c>
      <c r="E218" s="5">
        <f t="shared" si="23"/>
        <v>45.10166358595194</v>
      </c>
      <c r="F218" s="5">
        <f t="shared" si="24"/>
        <v>21.34935304990758</v>
      </c>
      <c r="G218" s="5">
        <f t="shared" si="25"/>
        <v>158.9041095890411</v>
      </c>
      <c r="H218" s="5">
        <f t="shared" si="26"/>
        <v>47.33606557377049</v>
      </c>
      <c r="I218" s="5">
        <f t="shared" si="27"/>
        <v>62.93103448275862</v>
      </c>
      <c r="J218" s="14">
        <v>488</v>
      </c>
      <c r="K218" s="14">
        <v>231</v>
      </c>
      <c r="L218" s="14">
        <v>1082</v>
      </c>
      <c r="M218" s="14">
        <v>116</v>
      </c>
      <c r="N218" s="14">
        <v>73</v>
      </c>
    </row>
    <row r="219" spans="1:14" ht="12">
      <c r="A219" s="10">
        <v>52011</v>
      </c>
      <c r="B219" s="10" t="s">
        <v>200</v>
      </c>
      <c r="C219" s="5">
        <f t="shared" si="21"/>
        <v>275.8857142857143</v>
      </c>
      <c r="D219" s="5">
        <f t="shared" si="22"/>
        <v>68.0248190279214</v>
      </c>
      <c r="E219" s="5">
        <f t="shared" si="23"/>
        <v>49.927611168562564</v>
      </c>
      <c r="F219" s="5">
        <f t="shared" si="24"/>
        <v>18.09720785935884</v>
      </c>
      <c r="G219" s="5">
        <f t="shared" si="25"/>
        <v>154.33526011560696</v>
      </c>
      <c r="H219" s="5">
        <f t="shared" si="26"/>
        <v>36.24689312344656</v>
      </c>
      <c r="I219" s="5">
        <f t="shared" si="27"/>
        <v>64.7940074906367</v>
      </c>
      <c r="J219" s="14">
        <v>2414</v>
      </c>
      <c r="K219" s="14">
        <v>875</v>
      </c>
      <c r="L219" s="14">
        <v>4835</v>
      </c>
      <c r="M219" s="14">
        <v>534</v>
      </c>
      <c r="N219" s="14">
        <v>346</v>
      </c>
    </row>
    <row r="220" spans="1:14" ht="12">
      <c r="A220" s="10">
        <v>52012</v>
      </c>
      <c r="B220" s="10" t="s">
        <v>295</v>
      </c>
      <c r="C220" s="5">
        <f t="shared" si="21"/>
        <v>170.75862068965517</v>
      </c>
      <c r="D220" s="5">
        <f t="shared" si="22"/>
        <v>56.489208633093526</v>
      </c>
      <c r="E220" s="5">
        <f t="shared" si="23"/>
        <v>35.62589928057554</v>
      </c>
      <c r="F220" s="5">
        <f t="shared" si="24"/>
        <v>20.863309352517987</v>
      </c>
      <c r="G220" s="5">
        <f t="shared" si="25"/>
        <v>133.88834476003916</v>
      </c>
      <c r="H220" s="5">
        <f t="shared" si="26"/>
        <v>58.56219709208401</v>
      </c>
      <c r="I220" s="5">
        <f t="shared" si="27"/>
        <v>74.68910021945867</v>
      </c>
      <c r="J220" s="14">
        <v>4952</v>
      </c>
      <c r="K220" s="14">
        <v>2900</v>
      </c>
      <c r="L220" s="14">
        <v>13900</v>
      </c>
      <c r="M220" s="14">
        <v>1367</v>
      </c>
      <c r="N220" s="14">
        <v>1021</v>
      </c>
    </row>
    <row r="221" spans="1:14" ht="12">
      <c r="A221" s="10">
        <v>52013</v>
      </c>
      <c r="B221" s="10" t="s">
        <v>201</v>
      </c>
      <c r="C221" s="5">
        <f t="shared" si="21"/>
        <v>181.5028901734104</v>
      </c>
      <c r="D221" s="5">
        <f t="shared" si="22"/>
        <v>58.53365384615385</v>
      </c>
      <c r="E221" s="5">
        <f t="shared" si="23"/>
        <v>37.74038461538461</v>
      </c>
      <c r="F221" s="5">
        <f t="shared" si="24"/>
        <v>20.793269230769234</v>
      </c>
      <c r="G221" s="5">
        <f t="shared" si="25"/>
        <v>166.66666666666669</v>
      </c>
      <c r="H221" s="5">
        <f t="shared" si="26"/>
        <v>55.095541401273884</v>
      </c>
      <c r="I221" s="5">
        <f t="shared" si="27"/>
        <v>60</v>
      </c>
      <c r="J221" s="14">
        <v>628</v>
      </c>
      <c r="K221" s="14">
        <v>346</v>
      </c>
      <c r="L221" s="14">
        <v>1664</v>
      </c>
      <c r="M221" s="14">
        <v>190</v>
      </c>
      <c r="N221" s="14">
        <v>114</v>
      </c>
    </row>
    <row r="222" spans="1:14" ht="12">
      <c r="A222" s="10">
        <v>52037</v>
      </c>
      <c r="B222" s="10" t="s">
        <v>202</v>
      </c>
      <c r="C222" s="5">
        <f t="shared" si="21"/>
        <v>232.26277372262777</v>
      </c>
      <c r="D222" s="5">
        <f t="shared" si="22"/>
        <v>67.00029437739181</v>
      </c>
      <c r="E222" s="5">
        <f t="shared" si="23"/>
        <v>46.835443037974684</v>
      </c>
      <c r="F222" s="5">
        <f t="shared" si="24"/>
        <v>20.164851339417133</v>
      </c>
      <c r="G222" s="5">
        <f t="shared" si="25"/>
        <v>157.27272727272728</v>
      </c>
      <c r="H222" s="5">
        <f t="shared" si="26"/>
        <v>43.05468258956631</v>
      </c>
      <c r="I222" s="5">
        <f t="shared" si="27"/>
        <v>63.58381502890174</v>
      </c>
      <c r="J222" s="14">
        <v>1591</v>
      </c>
      <c r="K222" s="14">
        <v>685</v>
      </c>
      <c r="L222" s="14">
        <v>3397</v>
      </c>
      <c r="M222" s="14">
        <v>346</v>
      </c>
      <c r="N222" s="14">
        <v>220</v>
      </c>
    </row>
    <row r="223" spans="1:14" ht="12">
      <c r="A223" s="10">
        <v>52015</v>
      </c>
      <c r="B223" s="10" t="s">
        <v>203</v>
      </c>
      <c r="C223" s="5">
        <f t="shared" si="21"/>
        <v>256.6666666666667</v>
      </c>
      <c r="D223" s="5">
        <f t="shared" si="22"/>
        <v>67.98305718201071</v>
      </c>
      <c r="E223" s="5">
        <f t="shared" si="23"/>
        <v>48.92238694406378</v>
      </c>
      <c r="F223" s="5">
        <f t="shared" si="24"/>
        <v>19.060670237946926</v>
      </c>
      <c r="G223" s="5">
        <f t="shared" si="25"/>
        <v>180.22388059701493</v>
      </c>
      <c r="H223" s="5">
        <f t="shared" si="26"/>
        <v>38.961038961038966</v>
      </c>
      <c r="I223" s="5">
        <f t="shared" si="27"/>
        <v>55.48654244306418</v>
      </c>
      <c r="J223" s="14">
        <v>3927</v>
      </c>
      <c r="K223" s="14">
        <v>1530</v>
      </c>
      <c r="L223" s="14">
        <v>8027</v>
      </c>
      <c r="M223" s="14">
        <v>966</v>
      </c>
      <c r="N223" s="14">
        <v>536</v>
      </c>
    </row>
    <row r="224" spans="1:14" ht="12">
      <c r="A224" s="10">
        <v>52016</v>
      </c>
      <c r="B224" s="10" t="s">
        <v>204</v>
      </c>
      <c r="C224" s="5">
        <f t="shared" si="21"/>
        <v>157.35502121640735</v>
      </c>
      <c r="D224" s="5">
        <f t="shared" si="22"/>
        <v>57.10922787193974</v>
      </c>
      <c r="E224" s="5">
        <f t="shared" si="23"/>
        <v>34.91839296924042</v>
      </c>
      <c r="F224" s="5">
        <f t="shared" si="24"/>
        <v>22.19083490269931</v>
      </c>
      <c r="G224" s="5">
        <f t="shared" si="25"/>
        <v>130.35714285714286</v>
      </c>
      <c r="H224" s="5">
        <f t="shared" si="26"/>
        <v>63.55056179775281</v>
      </c>
      <c r="I224" s="5">
        <f t="shared" si="27"/>
        <v>76.71232876712328</v>
      </c>
      <c r="J224" s="14">
        <v>2225</v>
      </c>
      <c r="K224" s="14">
        <v>1414</v>
      </c>
      <c r="L224" s="14">
        <v>6372</v>
      </c>
      <c r="M224" s="14">
        <v>584</v>
      </c>
      <c r="N224" s="14">
        <v>448</v>
      </c>
    </row>
    <row r="225" spans="1:14" ht="12">
      <c r="A225" s="10">
        <v>52017</v>
      </c>
      <c r="B225" s="10" t="s">
        <v>205</v>
      </c>
      <c r="C225" s="5">
        <f t="shared" si="21"/>
        <v>144.24588992137242</v>
      </c>
      <c r="D225" s="5">
        <f t="shared" si="22"/>
        <v>60.76827316379158</v>
      </c>
      <c r="E225" s="5">
        <f t="shared" si="23"/>
        <v>35.888315845634004</v>
      </c>
      <c r="F225" s="5">
        <f t="shared" si="24"/>
        <v>24.879957318157565</v>
      </c>
      <c r="G225" s="5">
        <f t="shared" si="25"/>
        <v>123.98190045248869</v>
      </c>
      <c r="H225" s="5">
        <f t="shared" si="26"/>
        <v>69.32606541129832</v>
      </c>
      <c r="I225" s="5">
        <f t="shared" si="27"/>
        <v>80.65693430656934</v>
      </c>
      <c r="J225" s="14">
        <v>2018</v>
      </c>
      <c r="K225" s="14">
        <v>1399</v>
      </c>
      <c r="L225" s="14">
        <v>5623</v>
      </c>
      <c r="M225" s="14">
        <v>548</v>
      </c>
      <c r="N225" s="14">
        <v>442</v>
      </c>
    </row>
    <row r="226" spans="1:14" ht="12">
      <c r="A226" s="10">
        <v>52018</v>
      </c>
      <c r="B226" s="10" t="s">
        <v>206</v>
      </c>
      <c r="C226" s="5">
        <f t="shared" si="21"/>
        <v>229.8342541436464</v>
      </c>
      <c r="D226" s="5">
        <f t="shared" si="22"/>
        <v>63.646055437100216</v>
      </c>
      <c r="E226" s="5">
        <f t="shared" si="23"/>
        <v>44.349680170575695</v>
      </c>
      <c r="F226" s="5">
        <f t="shared" si="24"/>
        <v>19.29637526652452</v>
      </c>
      <c r="G226" s="5">
        <f t="shared" si="25"/>
        <v>125.31645569620254</v>
      </c>
      <c r="H226" s="5">
        <f t="shared" si="26"/>
        <v>43.50961538461539</v>
      </c>
      <c r="I226" s="5">
        <f t="shared" si="27"/>
        <v>79.7979797979798</v>
      </c>
      <c r="J226" s="14">
        <v>416</v>
      </c>
      <c r="K226" s="14">
        <v>181</v>
      </c>
      <c r="L226" s="14">
        <v>938</v>
      </c>
      <c r="M226" s="14">
        <v>99</v>
      </c>
      <c r="N226" s="14">
        <v>79</v>
      </c>
    </row>
    <row r="227" spans="1:14" ht="12">
      <c r="A227" s="10">
        <v>52019</v>
      </c>
      <c r="B227" s="10" t="s">
        <v>207</v>
      </c>
      <c r="C227" s="5">
        <f t="shared" si="21"/>
        <v>161.86186186186185</v>
      </c>
      <c r="D227" s="5">
        <f t="shared" si="22"/>
        <v>56.44012944983818</v>
      </c>
      <c r="E227" s="5">
        <f t="shared" si="23"/>
        <v>34.88673139158576</v>
      </c>
      <c r="F227" s="5">
        <f t="shared" si="24"/>
        <v>21.553398058252426</v>
      </c>
      <c r="G227" s="5">
        <f t="shared" si="25"/>
        <v>103.87596899224806</v>
      </c>
      <c r="H227" s="5">
        <f t="shared" si="26"/>
        <v>61.781076066790355</v>
      </c>
      <c r="I227" s="5">
        <f t="shared" si="27"/>
        <v>96.26865671641791</v>
      </c>
      <c r="J227" s="14">
        <v>539</v>
      </c>
      <c r="K227" s="14">
        <v>333</v>
      </c>
      <c r="L227" s="14">
        <v>1545</v>
      </c>
      <c r="M227" s="14">
        <v>134</v>
      </c>
      <c r="N227" s="14">
        <v>129</v>
      </c>
    </row>
    <row r="228" spans="1:14" ht="12">
      <c r="A228" s="10">
        <v>52020</v>
      </c>
      <c r="B228" s="10" t="s">
        <v>208</v>
      </c>
      <c r="C228" s="5">
        <f t="shared" si="21"/>
        <v>239.68957871396896</v>
      </c>
      <c r="D228" s="5">
        <f t="shared" si="22"/>
        <v>61.67471819645732</v>
      </c>
      <c r="E228" s="5">
        <f t="shared" si="23"/>
        <v>43.51851851851852</v>
      </c>
      <c r="F228" s="5">
        <f t="shared" si="24"/>
        <v>18.156199677938808</v>
      </c>
      <c r="G228" s="5">
        <f t="shared" si="25"/>
        <v>242.85714285714283</v>
      </c>
      <c r="H228" s="5">
        <f t="shared" si="26"/>
        <v>41.720629047178534</v>
      </c>
      <c r="I228" s="5">
        <f t="shared" si="27"/>
        <v>41.17647058823529</v>
      </c>
      <c r="J228" s="14">
        <v>1081</v>
      </c>
      <c r="K228" s="14">
        <v>451</v>
      </c>
      <c r="L228" s="14">
        <v>2484</v>
      </c>
      <c r="M228" s="14">
        <v>340</v>
      </c>
      <c r="N228" s="14">
        <v>140</v>
      </c>
    </row>
    <row r="229" spans="1:14" ht="12">
      <c r="A229" s="10">
        <v>52021</v>
      </c>
      <c r="B229" s="10" t="s">
        <v>209</v>
      </c>
      <c r="C229" s="5">
        <f t="shared" si="21"/>
        <v>313.5</v>
      </c>
      <c r="D229" s="5">
        <f t="shared" si="22"/>
        <v>69.2050209205021</v>
      </c>
      <c r="E229" s="5">
        <f t="shared" si="23"/>
        <v>52.46861924686193</v>
      </c>
      <c r="F229" s="5">
        <f t="shared" si="24"/>
        <v>16.736401673640167</v>
      </c>
      <c r="G229" s="5">
        <f t="shared" si="25"/>
        <v>174.11764705882354</v>
      </c>
      <c r="H229" s="5">
        <f t="shared" si="26"/>
        <v>31.89792663476874</v>
      </c>
      <c r="I229" s="5">
        <f t="shared" si="27"/>
        <v>57.432432432432435</v>
      </c>
      <c r="J229" s="14">
        <v>627</v>
      </c>
      <c r="K229" s="14">
        <v>200</v>
      </c>
      <c r="L229" s="14">
        <v>1195</v>
      </c>
      <c r="M229" s="14">
        <v>148</v>
      </c>
      <c r="N229" s="14">
        <v>85</v>
      </c>
    </row>
    <row r="230" spans="1:14" ht="12">
      <c r="A230" s="10">
        <v>52022</v>
      </c>
      <c r="B230" s="10" t="s">
        <v>210</v>
      </c>
      <c r="C230" s="5">
        <f t="shared" si="21"/>
        <v>204.32598381244767</v>
      </c>
      <c r="D230" s="5">
        <f t="shared" si="22"/>
        <v>60.99457403367455</v>
      </c>
      <c r="E230" s="5">
        <f t="shared" si="23"/>
        <v>40.9520613078257</v>
      </c>
      <c r="F230" s="5">
        <f t="shared" si="24"/>
        <v>20.04251272584886</v>
      </c>
      <c r="G230" s="5">
        <f t="shared" si="25"/>
        <v>133.86627906976744</v>
      </c>
      <c r="H230" s="5">
        <f t="shared" si="26"/>
        <v>48.94140144788963</v>
      </c>
      <c r="I230" s="5">
        <f t="shared" si="27"/>
        <v>74.7014115092291</v>
      </c>
      <c r="J230" s="14">
        <v>7321</v>
      </c>
      <c r="K230" s="14">
        <v>3583</v>
      </c>
      <c r="L230" s="14">
        <v>17877</v>
      </c>
      <c r="M230" s="14">
        <v>1842</v>
      </c>
      <c r="N230" s="14">
        <v>1376</v>
      </c>
    </row>
    <row r="231" spans="1:14" ht="12">
      <c r="A231" s="10">
        <v>52023</v>
      </c>
      <c r="B231" s="10" t="s">
        <v>211</v>
      </c>
      <c r="C231" s="5">
        <f t="shared" si="21"/>
        <v>259.3333333333333</v>
      </c>
      <c r="D231" s="5">
        <f t="shared" si="22"/>
        <v>55.79710144927537</v>
      </c>
      <c r="E231" s="5">
        <f t="shared" si="23"/>
        <v>40.26915113871636</v>
      </c>
      <c r="F231" s="5">
        <f t="shared" si="24"/>
        <v>15.527950310559005</v>
      </c>
      <c r="G231" s="5">
        <f t="shared" si="25"/>
        <v>177.02702702702703</v>
      </c>
      <c r="H231" s="5">
        <f t="shared" si="26"/>
        <v>38.56041131105398</v>
      </c>
      <c r="I231" s="5">
        <f t="shared" si="27"/>
        <v>56.48854961832062</v>
      </c>
      <c r="J231" s="14">
        <v>389</v>
      </c>
      <c r="K231" s="14">
        <v>150</v>
      </c>
      <c r="L231" s="14">
        <v>966</v>
      </c>
      <c r="M231" s="14">
        <v>131</v>
      </c>
      <c r="N231" s="14">
        <v>74</v>
      </c>
    </row>
    <row r="232" spans="1:14" ht="12">
      <c r="A232" s="10">
        <v>52024</v>
      </c>
      <c r="B232" s="10" t="s">
        <v>212</v>
      </c>
      <c r="C232" s="5">
        <f t="shared" si="21"/>
        <v>293.57798165137615</v>
      </c>
      <c r="D232" s="5">
        <f t="shared" si="22"/>
        <v>66.82242990654206</v>
      </c>
      <c r="E232" s="5">
        <f t="shared" si="23"/>
        <v>49.84423676012461</v>
      </c>
      <c r="F232" s="5">
        <f t="shared" si="24"/>
        <v>16.978193146417446</v>
      </c>
      <c r="G232" s="5">
        <f t="shared" si="25"/>
        <v>334.61538461538464</v>
      </c>
      <c r="H232" s="5">
        <f t="shared" si="26"/>
        <v>34.0625</v>
      </c>
      <c r="I232" s="5">
        <f t="shared" si="27"/>
        <v>29.88505747126437</v>
      </c>
      <c r="J232" s="14">
        <v>320</v>
      </c>
      <c r="K232" s="14">
        <v>109</v>
      </c>
      <c r="L232" s="14">
        <v>642</v>
      </c>
      <c r="M232" s="14">
        <v>87</v>
      </c>
      <c r="N232" s="14">
        <v>26</v>
      </c>
    </row>
    <row r="233" spans="1:14" ht="12">
      <c r="A233" s="10">
        <v>52025</v>
      </c>
      <c r="B233" s="10" t="s">
        <v>213</v>
      </c>
      <c r="C233" s="5">
        <f t="shared" si="21"/>
        <v>297.6470588235294</v>
      </c>
      <c r="D233" s="5">
        <f t="shared" si="22"/>
        <v>58.17555938037866</v>
      </c>
      <c r="E233" s="5">
        <f t="shared" si="23"/>
        <v>43.54561101549053</v>
      </c>
      <c r="F233" s="5">
        <f t="shared" si="24"/>
        <v>14.629948364888124</v>
      </c>
      <c r="G233" s="5">
        <f t="shared" si="25"/>
        <v>248.38709677419354</v>
      </c>
      <c r="H233" s="5">
        <f t="shared" si="26"/>
        <v>33.59683794466403</v>
      </c>
      <c r="I233" s="5">
        <f t="shared" si="27"/>
        <v>40.25974025974026</v>
      </c>
      <c r="J233" s="14">
        <v>253</v>
      </c>
      <c r="K233" s="14">
        <v>85</v>
      </c>
      <c r="L233" s="14">
        <v>581</v>
      </c>
      <c r="M233" s="14">
        <v>77</v>
      </c>
      <c r="N233" s="14">
        <v>31</v>
      </c>
    </row>
    <row r="234" spans="1:14" ht="12">
      <c r="A234" s="10">
        <v>52026</v>
      </c>
      <c r="B234" s="10" t="s">
        <v>214</v>
      </c>
      <c r="C234" s="5">
        <f t="shared" si="21"/>
        <v>213.60123647604325</v>
      </c>
      <c r="D234" s="5">
        <f t="shared" si="22"/>
        <v>64.51510333863276</v>
      </c>
      <c r="E234" s="5">
        <f t="shared" si="23"/>
        <v>43.94276629570747</v>
      </c>
      <c r="F234" s="5">
        <f t="shared" si="24"/>
        <v>20.57233704292528</v>
      </c>
      <c r="G234" s="5">
        <f t="shared" si="25"/>
        <v>177.2020725388601</v>
      </c>
      <c r="H234" s="5">
        <f t="shared" si="26"/>
        <v>46.81620839363242</v>
      </c>
      <c r="I234" s="5">
        <f t="shared" si="27"/>
        <v>56.4327485380117</v>
      </c>
      <c r="J234" s="14">
        <v>1382</v>
      </c>
      <c r="K234" s="14">
        <v>647</v>
      </c>
      <c r="L234" s="14">
        <v>3145</v>
      </c>
      <c r="M234" s="14">
        <v>342</v>
      </c>
      <c r="N234" s="14">
        <v>193</v>
      </c>
    </row>
    <row r="235" spans="1:14" ht="12">
      <c r="A235" s="10">
        <v>52027</v>
      </c>
      <c r="B235" s="10" t="s">
        <v>215</v>
      </c>
      <c r="C235" s="5">
        <f t="shared" si="21"/>
        <v>381.42857142857144</v>
      </c>
      <c r="D235" s="5">
        <f t="shared" si="22"/>
        <v>77.29357798165137</v>
      </c>
      <c r="E235" s="5">
        <f t="shared" si="23"/>
        <v>61.23853211009175</v>
      </c>
      <c r="F235" s="5">
        <f t="shared" si="24"/>
        <v>16.055045871559635</v>
      </c>
      <c r="G235" s="5">
        <f t="shared" si="25"/>
        <v>289.7959183673469</v>
      </c>
      <c r="H235" s="5">
        <f t="shared" si="26"/>
        <v>26.217228464419474</v>
      </c>
      <c r="I235" s="5">
        <f t="shared" si="27"/>
        <v>34.50704225352113</v>
      </c>
      <c r="J235" s="14">
        <v>534</v>
      </c>
      <c r="K235" s="14">
        <v>140</v>
      </c>
      <c r="L235" s="14">
        <v>872</v>
      </c>
      <c r="M235" s="14">
        <v>142</v>
      </c>
      <c r="N235" s="14">
        <v>49</v>
      </c>
    </row>
    <row r="236" spans="1:14" ht="12">
      <c r="A236" s="10">
        <v>52028</v>
      </c>
      <c r="B236" s="10" t="s">
        <v>216</v>
      </c>
      <c r="C236" s="5">
        <f t="shared" si="21"/>
        <v>217.4857142857143</v>
      </c>
      <c r="D236" s="5">
        <f t="shared" si="22"/>
        <v>57.9232693911593</v>
      </c>
      <c r="E236" s="5">
        <f t="shared" si="23"/>
        <v>39.678899082568805</v>
      </c>
      <c r="F236" s="5">
        <f t="shared" si="24"/>
        <v>18.24437030859049</v>
      </c>
      <c r="G236" s="5">
        <f t="shared" si="25"/>
        <v>176.7515923566879</v>
      </c>
      <c r="H236" s="5">
        <f t="shared" si="26"/>
        <v>45.98003152916448</v>
      </c>
      <c r="I236" s="5">
        <f t="shared" si="27"/>
        <v>56.57657657657658</v>
      </c>
      <c r="J236" s="14">
        <v>1903</v>
      </c>
      <c r="K236" s="14">
        <v>875</v>
      </c>
      <c r="L236" s="14">
        <v>4796</v>
      </c>
      <c r="M236" s="14">
        <v>555</v>
      </c>
      <c r="N236" s="14">
        <v>314</v>
      </c>
    </row>
    <row r="237" spans="1:14" ht="12">
      <c r="A237" s="10">
        <v>52030</v>
      </c>
      <c r="B237" s="10" t="s">
        <v>217</v>
      </c>
      <c r="C237" s="5">
        <f t="shared" si="21"/>
        <v>215.87301587301587</v>
      </c>
      <c r="D237" s="5">
        <f t="shared" si="22"/>
        <v>60.633759902498475</v>
      </c>
      <c r="E237" s="5">
        <f t="shared" si="23"/>
        <v>41.438147471054236</v>
      </c>
      <c r="F237" s="5">
        <f t="shared" si="24"/>
        <v>19.195612431444243</v>
      </c>
      <c r="G237" s="5">
        <f t="shared" si="25"/>
        <v>160.1851851851852</v>
      </c>
      <c r="H237" s="5">
        <f t="shared" si="26"/>
        <v>46.32352941176471</v>
      </c>
      <c r="I237" s="5">
        <f t="shared" si="27"/>
        <v>62.42774566473989</v>
      </c>
      <c r="J237" s="14">
        <v>680</v>
      </c>
      <c r="K237" s="14">
        <v>315</v>
      </c>
      <c r="L237" s="14">
        <v>1641</v>
      </c>
      <c r="M237" s="14">
        <v>173</v>
      </c>
      <c r="N237" s="14">
        <v>108</v>
      </c>
    </row>
    <row r="238" spans="1:14" ht="12">
      <c r="A238" s="10">
        <v>52031</v>
      </c>
      <c r="B238" s="10" t="s">
        <v>218</v>
      </c>
      <c r="C238" s="5">
        <f t="shared" si="21"/>
        <v>239.1696750902527</v>
      </c>
      <c r="D238" s="5">
        <f t="shared" si="22"/>
        <v>70.93242733106833</v>
      </c>
      <c r="E238" s="5">
        <f t="shared" si="23"/>
        <v>50.01887504718761</v>
      </c>
      <c r="F238" s="5">
        <f t="shared" si="24"/>
        <v>20.91355228388071</v>
      </c>
      <c r="G238" s="5">
        <f t="shared" si="25"/>
        <v>152.76381909547737</v>
      </c>
      <c r="H238" s="5">
        <f t="shared" si="26"/>
        <v>41.81132075471698</v>
      </c>
      <c r="I238" s="5">
        <f t="shared" si="27"/>
        <v>65.46052631578947</v>
      </c>
      <c r="J238" s="14">
        <v>1325</v>
      </c>
      <c r="K238" s="14">
        <v>554</v>
      </c>
      <c r="L238" s="14">
        <v>2649</v>
      </c>
      <c r="M238" s="14">
        <v>304</v>
      </c>
      <c r="N238" s="14">
        <v>199</v>
      </c>
    </row>
    <row r="239" spans="1:14" ht="12">
      <c r="A239" s="10">
        <v>52032</v>
      </c>
      <c r="B239" s="10" t="s">
        <v>219</v>
      </c>
      <c r="C239" s="5">
        <f t="shared" si="21"/>
        <v>250.36654448517163</v>
      </c>
      <c r="D239" s="5">
        <f t="shared" si="22"/>
        <v>63.54324046654983</v>
      </c>
      <c r="E239" s="5">
        <f t="shared" si="23"/>
        <v>45.407022420982656</v>
      </c>
      <c r="F239" s="5">
        <f t="shared" si="24"/>
        <v>18.136218045567173</v>
      </c>
      <c r="G239" s="5">
        <f t="shared" si="25"/>
        <v>156.32743362831857</v>
      </c>
      <c r="H239" s="5">
        <f t="shared" si="26"/>
        <v>39.941438743594865</v>
      </c>
      <c r="I239" s="5">
        <f t="shared" si="27"/>
        <v>63.96829889612228</v>
      </c>
      <c r="J239" s="14">
        <v>15027</v>
      </c>
      <c r="K239" s="14">
        <v>6002</v>
      </c>
      <c r="L239" s="14">
        <v>33094</v>
      </c>
      <c r="M239" s="14">
        <v>3533</v>
      </c>
      <c r="N239" s="14">
        <v>2260</v>
      </c>
    </row>
    <row r="240" spans="1:14" ht="12">
      <c r="A240" s="10">
        <v>52033</v>
      </c>
      <c r="B240" s="10" t="s">
        <v>220</v>
      </c>
      <c r="C240" s="5">
        <f t="shared" si="21"/>
        <v>213.58189081225035</v>
      </c>
      <c r="D240" s="5">
        <f t="shared" si="22"/>
        <v>62.925851703406806</v>
      </c>
      <c r="E240" s="5">
        <f t="shared" si="23"/>
        <v>42.859051436205746</v>
      </c>
      <c r="F240" s="5">
        <f t="shared" si="24"/>
        <v>20.066800267201067</v>
      </c>
      <c r="G240" s="5">
        <f t="shared" si="25"/>
        <v>163.37209302325581</v>
      </c>
      <c r="H240" s="5">
        <f t="shared" si="26"/>
        <v>46.82044887780549</v>
      </c>
      <c r="I240" s="5">
        <f t="shared" si="27"/>
        <v>61.20996441281139</v>
      </c>
      <c r="J240" s="14">
        <v>3208</v>
      </c>
      <c r="K240" s="14">
        <v>1502</v>
      </c>
      <c r="L240" s="14">
        <v>7485</v>
      </c>
      <c r="M240" s="14">
        <v>843</v>
      </c>
      <c r="N240" s="14">
        <v>516</v>
      </c>
    </row>
    <row r="241" spans="1:14" ht="12">
      <c r="A241" s="10">
        <v>52034</v>
      </c>
      <c r="B241" s="10" t="s">
        <v>221</v>
      </c>
      <c r="C241" s="5">
        <f t="shared" si="21"/>
        <v>173.7642585551331</v>
      </c>
      <c r="D241" s="5">
        <f t="shared" si="22"/>
        <v>56.746532156368225</v>
      </c>
      <c r="E241" s="5">
        <f t="shared" si="23"/>
        <v>36.018284993694834</v>
      </c>
      <c r="F241" s="5">
        <f t="shared" si="24"/>
        <v>20.72824716267339</v>
      </c>
      <c r="G241" s="5">
        <f t="shared" si="25"/>
        <v>151.98237885462555</v>
      </c>
      <c r="H241" s="5">
        <f t="shared" si="26"/>
        <v>57.54923413566739</v>
      </c>
      <c r="I241" s="5">
        <f t="shared" si="27"/>
        <v>65.79710144927536</v>
      </c>
      <c r="J241" s="14">
        <v>2285</v>
      </c>
      <c r="K241" s="14">
        <v>1315</v>
      </c>
      <c r="L241" s="14">
        <v>6344</v>
      </c>
      <c r="M241" s="14">
        <v>690</v>
      </c>
      <c r="N241" s="14">
        <v>454</v>
      </c>
    </row>
    <row r="242" spans="1:14" ht="12">
      <c r="A242" s="10">
        <v>52035</v>
      </c>
      <c r="B242" s="10" t="s">
        <v>222</v>
      </c>
      <c r="C242" s="5">
        <f t="shared" si="21"/>
        <v>231.22847301951782</v>
      </c>
      <c r="D242" s="5">
        <f t="shared" si="22"/>
        <v>68.805151442881</v>
      </c>
      <c r="E242" s="5">
        <f t="shared" si="23"/>
        <v>48.03243501073217</v>
      </c>
      <c r="F242" s="5">
        <f t="shared" si="24"/>
        <v>20.77271643214882</v>
      </c>
      <c r="G242" s="5">
        <f t="shared" si="25"/>
        <v>154.375</v>
      </c>
      <c r="H242" s="5">
        <f t="shared" si="26"/>
        <v>43.24726911618669</v>
      </c>
      <c r="I242" s="5">
        <f t="shared" si="27"/>
        <v>64.77732793522267</v>
      </c>
      <c r="J242" s="14">
        <v>2014</v>
      </c>
      <c r="K242" s="14">
        <v>871</v>
      </c>
      <c r="L242" s="14">
        <v>4193</v>
      </c>
      <c r="M242" s="14">
        <v>494</v>
      </c>
      <c r="N242" s="14">
        <v>320</v>
      </c>
    </row>
    <row r="243" spans="1:14" ht="12">
      <c r="A243" s="10">
        <v>52036</v>
      </c>
      <c r="B243" s="10" t="s">
        <v>223</v>
      </c>
      <c r="C243" s="5">
        <f t="shared" si="21"/>
        <v>334.7826086956522</v>
      </c>
      <c r="D243" s="5">
        <f t="shared" si="22"/>
        <v>71.12375533428164</v>
      </c>
      <c r="E243" s="5">
        <f t="shared" si="23"/>
        <v>54.76529160739687</v>
      </c>
      <c r="F243" s="5">
        <f t="shared" si="24"/>
        <v>16.35846372688478</v>
      </c>
      <c r="G243" s="5">
        <f t="shared" si="25"/>
        <v>206.81818181818184</v>
      </c>
      <c r="H243" s="5">
        <f t="shared" si="26"/>
        <v>29.87012987012987</v>
      </c>
      <c r="I243" s="5">
        <f t="shared" si="27"/>
        <v>48.35164835164835</v>
      </c>
      <c r="J243" s="14">
        <v>385</v>
      </c>
      <c r="K243" s="14">
        <v>115</v>
      </c>
      <c r="L243" s="14">
        <v>703</v>
      </c>
      <c r="M243" s="14">
        <v>91</v>
      </c>
      <c r="N243" s="14">
        <v>44</v>
      </c>
    </row>
    <row r="244" spans="1:14" ht="12">
      <c r="A244" s="10">
        <v>53001</v>
      </c>
      <c r="B244" s="10" t="s">
        <v>224</v>
      </c>
      <c r="C244" s="5">
        <f t="shared" si="21"/>
        <v>232.21052631578948</v>
      </c>
      <c r="D244" s="5">
        <f t="shared" si="22"/>
        <v>57.9295154185022</v>
      </c>
      <c r="E244" s="5">
        <f t="shared" si="23"/>
        <v>40.49192364170337</v>
      </c>
      <c r="F244" s="5">
        <f t="shared" si="24"/>
        <v>17.437591776798826</v>
      </c>
      <c r="G244" s="5">
        <f t="shared" si="25"/>
        <v>165.1685393258427</v>
      </c>
      <c r="H244" s="5">
        <f t="shared" si="26"/>
        <v>43.064369900271984</v>
      </c>
      <c r="I244" s="5">
        <f t="shared" si="27"/>
        <v>60.544217687074834</v>
      </c>
      <c r="J244" s="14">
        <v>1103</v>
      </c>
      <c r="K244" s="14">
        <v>475</v>
      </c>
      <c r="L244" s="14">
        <v>2724</v>
      </c>
      <c r="M244" s="14">
        <v>294</v>
      </c>
      <c r="N244" s="14">
        <v>178</v>
      </c>
    </row>
    <row r="245" spans="1:14" ht="12">
      <c r="A245" s="10">
        <v>53002</v>
      </c>
      <c r="B245" s="10" t="s">
        <v>225</v>
      </c>
      <c r="C245" s="5">
        <f t="shared" si="21"/>
        <v>288.60759493670884</v>
      </c>
      <c r="D245" s="5">
        <f t="shared" si="22"/>
        <v>63.2120796156486</v>
      </c>
      <c r="E245" s="5">
        <f t="shared" si="23"/>
        <v>46.94577899794098</v>
      </c>
      <c r="F245" s="5">
        <f t="shared" si="24"/>
        <v>16.266300617707618</v>
      </c>
      <c r="G245" s="5">
        <f t="shared" si="25"/>
        <v>224.09638554216866</v>
      </c>
      <c r="H245" s="5">
        <f t="shared" si="26"/>
        <v>34.64912280701755</v>
      </c>
      <c r="I245" s="5">
        <f t="shared" si="27"/>
        <v>44.623655913978496</v>
      </c>
      <c r="J245" s="14">
        <v>684</v>
      </c>
      <c r="K245" s="14">
        <v>237</v>
      </c>
      <c r="L245" s="14">
        <v>1457</v>
      </c>
      <c r="M245" s="14">
        <v>186</v>
      </c>
      <c r="N245" s="14">
        <v>83</v>
      </c>
    </row>
    <row r="246" spans="1:14" ht="12">
      <c r="A246" s="10">
        <v>53003</v>
      </c>
      <c r="B246" s="10" t="s">
        <v>226</v>
      </c>
      <c r="C246" s="5">
        <f t="shared" si="21"/>
        <v>285</v>
      </c>
      <c r="D246" s="5">
        <f t="shared" si="22"/>
        <v>59.68992248062015</v>
      </c>
      <c r="E246" s="5">
        <f t="shared" si="23"/>
        <v>44.18604651162791</v>
      </c>
      <c r="F246" s="5">
        <f t="shared" si="24"/>
        <v>15.503875968992247</v>
      </c>
      <c r="G246" s="5">
        <f t="shared" si="25"/>
        <v>253.33333333333331</v>
      </c>
      <c r="H246" s="5">
        <f t="shared" si="26"/>
        <v>35.08771929824561</v>
      </c>
      <c r="I246" s="5">
        <f t="shared" si="27"/>
        <v>39.473684210526315</v>
      </c>
      <c r="J246" s="14">
        <v>1083</v>
      </c>
      <c r="K246" s="14">
        <v>380</v>
      </c>
      <c r="L246" s="14">
        <v>2451</v>
      </c>
      <c r="M246" s="14">
        <v>342</v>
      </c>
      <c r="N246" s="14">
        <v>135</v>
      </c>
    </row>
    <row r="247" spans="1:14" ht="12">
      <c r="A247" s="10">
        <v>53004</v>
      </c>
      <c r="B247" s="10" t="s">
        <v>227</v>
      </c>
      <c r="C247" s="5">
        <f t="shared" si="21"/>
        <v>217.66666666666669</v>
      </c>
      <c r="D247" s="5">
        <f t="shared" si="22"/>
        <v>65.56587547299621</v>
      </c>
      <c r="E247" s="5">
        <f t="shared" si="23"/>
        <v>44.92604059167527</v>
      </c>
      <c r="F247" s="5">
        <f t="shared" si="24"/>
        <v>20.639834881320947</v>
      </c>
      <c r="G247" s="5">
        <f t="shared" si="25"/>
        <v>171.05263157894737</v>
      </c>
      <c r="H247" s="5">
        <f t="shared" si="26"/>
        <v>45.94180704441042</v>
      </c>
      <c r="I247" s="5">
        <f t="shared" si="27"/>
        <v>58.46153846153847</v>
      </c>
      <c r="J247" s="14">
        <v>1306</v>
      </c>
      <c r="K247" s="14">
        <v>600</v>
      </c>
      <c r="L247" s="14">
        <v>2907</v>
      </c>
      <c r="M247" s="14">
        <v>325</v>
      </c>
      <c r="N247" s="14">
        <v>190</v>
      </c>
    </row>
    <row r="248" spans="1:14" ht="12">
      <c r="A248" s="10">
        <v>53005</v>
      </c>
      <c r="B248" s="10" t="s">
        <v>228</v>
      </c>
      <c r="C248" s="5">
        <f t="shared" si="21"/>
        <v>563.3663366336633</v>
      </c>
      <c r="D248" s="5">
        <f t="shared" si="22"/>
        <v>98.52941176470588</v>
      </c>
      <c r="E248" s="5">
        <f t="shared" si="23"/>
        <v>83.67647058823529</v>
      </c>
      <c r="F248" s="5">
        <f t="shared" si="24"/>
        <v>14.852941176470589</v>
      </c>
      <c r="G248" s="5">
        <f t="shared" si="25"/>
        <v>253.65853658536585</v>
      </c>
      <c r="H248" s="5">
        <f t="shared" si="26"/>
        <v>17.75043936731107</v>
      </c>
      <c r="I248" s="5">
        <f t="shared" si="27"/>
        <v>39.42307692307692</v>
      </c>
      <c r="J248" s="14">
        <v>569</v>
      </c>
      <c r="K248" s="14">
        <v>101</v>
      </c>
      <c r="L248" s="14">
        <v>680</v>
      </c>
      <c r="M248" s="14">
        <v>104</v>
      </c>
      <c r="N248" s="14">
        <v>41</v>
      </c>
    </row>
    <row r="249" spans="1:14" ht="12">
      <c r="A249" s="10">
        <v>53006</v>
      </c>
      <c r="B249" s="10" t="s">
        <v>296</v>
      </c>
      <c r="C249" s="5">
        <f t="shared" si="21"/>
        <v>375.9795570698467</v>
      </c>
      <c r="D249" s="5">
        <f t="shared" si="22"/>
        <v>64.37788018433179</v>
      </c>
      <c r="E249" s="5">
        <f t="shared" si="23"/>
        <v>50.85253456221198</v>
      </c>
      <c r="F249" s="5">
        <f t="shared" si="24"/>
        <v>13.525345622119817</v>
      </c>
      <c r="G249" s="5">
        <f t="shared" si="25"/>
        <v>213.51351351351352</v>
      </c>
      <c r="H249" s="5">
        <f t="shared" si="26"/>
        <v>26.597190756683283</v>
      </c>
      <c r="I249" s="5">
        <f t="shared" si="27"/>
        <v>46.835443037974684</v>
      </c>
      <c r="J249" s="14">
        <v>2207</v>
      </c>
      <c r="K249" s="14">
        <v>587</v>
      </c>
      <c r="L249" s="14">
        <v>4340</v>
      </c>
      <c r="M249" s="14">
        <v>553</v>
      </c>
      <c r="N249" s="14">
        <v>259</v>
      </c>
    </row>
    <row r="250" spans="1:14" ht="12">
      <c r="A250" s="10">
        <v>53007</v>
      </c>
      <c r="B250" s="10" t="s">
        <v>229</v>
      </c>
      <c r="C250" s="5">
        <f t="shared" si="21"/>
        <v>292.46031746031747</v>
      </c>
      <c r="D250" s="5">
        <f t="shared" si="22"/>
        <v>69.40350877192982</v>
      </c>
      <c r="E250" s="5">
        <f t="shared" si="23"/>
        <v>51.719298245614034</v>
      </c>
      <c r="F250" s="5">
        <f t="shared" si="24"/>
        <v>17.684210526315788</v>
      </c>
      <c r="G250" s="5">
        <f t="shared" si="25"/>
        <v>232.05128205128207</v>
      </c>
      <c r="H250" s="5">
        <f t="shared" si="26"/>
        <v>34.19267299864315</v>
      </c>
      <c r="I250" s="5">
        <f t="shared" si="27"/>
        <v>43.0939226519337</v>
      </c>
      <c r="J250" s="14">
        <v>737</v>
      </c>
      <c r="K250" s="14">
        <v>252</v>
      </c>
      <c r="L250" s="14">
        <v>1425</v>
      </c>
      <c r="M250" s="14">
        <v>181</v>
      </c>
      <c r="N250" s="14">
        <v>78</v>
      </c>
    </row>
    <row r="251" spans="1:14" ht="12">
      <c r="A251" s="10">
        <v>53008</v>
      </c>
      <c r="B251" s="10" t="s">
        <v>230</v>
      </c>
      <c r="C251" s="5">
        <f t="shared" si="21"/>
        <v>250</v>
      </c>
      <c r="D251" s="5">
        <f t="shared" si="22"/>
        <v>63.77440347071583</v>
      </c>
      <c r="E251" s="5">
        <f t="shared" si="23"/>
        <v>45.5531453362256</v>
      </c>
      <c r="F251" s="5">
        <f t="shared" si="24"/>
        <v>18.22125813449024</v>
      </c>
      <c r="G251" s="5">
        <f t="shared" si="25"/>
        <v>158.59375</v>
      </c>
      <c r="H251" s="5">
        <f t="shared" si="26"/>
        <v>40</v>
      </c>
      <c r="I251" s="5">
        <f t="shared" si="27"/>
        <v>63.05418719211823</v>
      </c>
      <c r="J251" s="14">
        <v>840</v>
      </c>
      <c r="K251" s="14">
        <v>336</v>
      </c>
      <c r="L251" s="14">
        <v>1844</v>
      </c>
      <c r="M251" s="14">
        <v>203</v>
      </c>
      <c r="N251" s="14">
        <v>128</v>
      </c>
    </row>
    <row r="252" spans="1:14" ht="12">
      <c r="A252" s="10">
        <v>53009</v>
      </c>
      <c r="B252" s="10" t="s">
        <v>231</v>
      </c>
      <c r="C252" s="5">
        <f t="shared" si="21"/>
        <v>299.7664642690331</v>
      </c>
      <c r="D252" s="5">
        <f t="shared" si="22"/>
        <v>70.79990073620647</v>
      </c>
      <c r="E252" s="5">
        <f t="shared" si="23"/>
        <v>53.089585573662</v>
      </c>
      <c r="F252" s="5">
        <f t="shared" si="24"/>
        <v>17.71031516254446</v>
      </c>
      <c r="G252" s="5">
        <f t="shared" si="25"/>
        <v>163.68843069873998</v>
      </c>
      <c r="H252" s="5">
        <f t="shared" si="26"/>
        <v>33.35930196322842</v>
      </c>
      <c r="I252" s="5">
        <f t="shared" si="27"/>
        <v>61.091672498250524</v>
      </c>
      <c r="J252" s="14">
        <v>6418</v>
      </c>
      <c r="K252" s="14">
        <v>2141</v>
      </c>
      <c r="L252" s="14">
        <v>12089</v>
      </c>
      <c r="M252" s="14">
        <v>1429</v>
      </c>
      <c r="N252" s="14">
        <v>873</v>
      </c>
    </row>
    <row r="253" spans="1:14" ht="12">
      <c r="A253" s="10">
        <v>53010</v>
      </c>
      <c r="B253" s="10" t="s">
        <v>232</v>
      </c>
      <c r="C253" s="5">
        <f t="shared" si="21"/>
        <v>235.965848452508</v>
      </c>
      <c r="D253" s="5">
        <f t="shared" si="22"/>
        <v>61.53244722439406</v>
      </c>
      <c r="E253" s="5">
        <f t="shared" si="23"/>
        <v>43.21735731039875</v>
      </c>
      <c r="F253" s="5">
        <f t="shared" si="24"/>
        <v>18.31508991399531</v>
      </c>
      <c r="G253" s="5">
        <f t="shared" si="25"/>
        <v>180.61797752808988</v>
      </c>
      <c r="H253" s="5">
        <f t="shared" si="26"/>
        <v>42.379014020805066</v>
      </c>
      <c r="I253" s="5">
        <f t="shared" si="27"/>
        <v>55.36547433903577</v>
      </c>
      <c r="J253" s="14">
        <v>2211</v>
      </c>
      <c r="K253" s="14">
        <v>937</v>
      </c>
      <c r="L253" s="14">
        <v>5116</v>
      </c>
      <c r="M253" s="14">
        <v>643</v>
      </c>
      <c r="N253" s="14">
        <v>356</v>
      </c>
    </row>
    <row r="254" spans="1:14" ht="12">
      <c r="A254" s="10">
        <v>53011</v>
      </c>
      <c r="B254" s="10" t="s">
        <v>233</v>
      </c>
      <c r="C254" s="5">
        <f t="shared" si="21"/>
        <v>212.1525997333607</v>
      </c>
      <c r="D254" s="5">
        <f t="shared" si="22"/>
        <v>59.44341372912801</v>
      </c>
      <c r="E254" s="5">
        <f t="shared" si="23"/>
        <v>40.40035152817107</v>
      </c>
      <c r="F254" s="5">
        <f t="shared" si="24"/>
        <v>19.043062200956935</v>
      </c>
      <c r="G254" s="5">
        <f t="shared" si="25"/>
        <v>153.10719131614655</v>
      </c>
      <c r="H254" s="5">
        <f t="shared" si="26"/>
        <v>47.13588243824624</v>
      </c>
      <c r="I254" s="5">
        <f t="shared" si="27"/>
        <v>65.31371853952498</v>
      </c>
      <c r="J254" s="14">
        <v>20687</v>
      </c>
      <c r="K254" s="14">
        <v>9751</v>
      </c>
      <c r="L254" s="14">
        <v>51205</v>
      </c>
      <c r="M254" s="14">
        <v>5642</v>
      </c>
      <c r="N254" s="14">
        <v>3685</v>
      </c>
    </row>
    <row r="255" spans="1:14" ht="12">
      <c r="A255" s="10">
        <v>53012</v>
      </c>
      <c r="B255" s="10" t="s">
        <v>234</v>
      </c>
      <c r="C255" s="5">
        <f t="shared" si="21"/>
        <v>379.48717948717945</v>
      </c>
      <c r="D255" s="5">
        <f t="shared" si="22"/>
        <v>71.5561224489796</v>
      </c>
      <c r="E255" s="5">
        <f t="shared" si="23"/>
        <v>56.63265306122449</v>
      </c>
      <c r="F255" s="5">
        <f t="shared" si="24"/>
        <v>14.923469387755103</v>
      </c>
      <c r="G255" s="5">
        <f t="shared" si="25"/>
        <v>315.625</v>
      </c>
      <c r="H255" s="5">
        <f t="shared" si="26"/>
        <v>26.351351351351347</v>
      </c>
      <c r="I255" s="5">
        <f t="shared" si="27"/>
        <v>31.683168316831683</v>
      </c>
      <c r="J255" s="14">
        <v>444</v>
      </c>
      <c r="K255" s="14">
        <v>117</v>
      </c>
      <c r="L255" s="14">
        <v>784</v>
      </c>
      <c r="M255" s="14">
        <v>101</v>
      </c>
      <c r="N255" s="14">
        <v>32</v>
      </c>
    </row>
    <row r="256" spans="1:14" ht="12">
      <c r="A256" s="10">
        <v>53013</v>
      </c>
      <c r="B256" s="10" t="s">
        <v>235</v>
      </c>
      <c r="C256" s="5">
        <f aca="true" t="shared" si="28" ref="C256:C279">(J256/K256)*100</f>
        <v>339.2523364485981</v>
      </c>
      <c r="D256" s="5">
        <f aca="true" t="shared" si="29" ref="D256:D279">((K256+J256)/L256)*100</f>
        <v>71.8288334182374</v>
      </c>
      <c r="E256" s="5">
        <f aca="true" t="shared" si="30" ref="E256:E279">(J256/L256)*100</f>
        <v>55.47631176770249</v>
      </c>
      <c r="F256" s="5">
        <f aca="true" t="shared" si="31" ref="F256:F279">(K256/L256)*100</f>
        <v>16.352521650534896</v>
      </c>
      <c r="G256" s="5">
        <f aca="true" t="shared" si="32" ref="G256:G279">(M256/N256)*100</f>
        <v>241.7391304347826</v>
      </c>
      <c r="H256" s="5">
        <f aca="true" t="shared" si="33" ref="H256:H279">(K256/J256)*100</f>
        <v>29.476584022038566</v>
      </c>
      <c r="I256" s="5">
        <f aca="true" t="shared" si="34" ref="I256:I279">(N256/M256)*100</f>
        <v>41.36690647482014</v>
      </c>
      <c r="J256" s="14">
        <v>1089</v>
      </c>
      <c r="K256" s="14">
        <v>321</v>
      </c>
      <c r="L256" s="14">
        <v>1963</v>
      </c>
      <c r="M256" s="14">
        <v>278</v>
      </c>
      <c r="N256" s="14">
        <v>115</v>
      </c>
    </row>
    <row r="257" spans="1:14" ht="12">
      <c r="A257" s="10">
        <v>53014</v>
      </c>
      <c r="B257" s="10" t="s">
        <v>236</v>
      </c>
      <c r="C257" s="5">
        <f t="shared" si="28"/>
        <v>275.0326797385621</v>
      </c>
      <c r="D257" s="5">
        <f t="shared" si="29"/>
        <v>67.7289896128423</v>
      </c>
      <c r="E257" s="5">
        <f t="shared" si="30"/>
        <v>49.66949952785647</v>
      </c>
      <c r="F257" s="5">
        <f t="shared" si="31"/>
        <v>18.059490084985836</v>
      </c>
      <c r="G257" s="5">
        <f t="shared" si="32"/>
        <v>206.66666666666669</v>
      </c>
      <c r="H257" s="5">
        <f t="shared" si="33"/>
        <v>36.35931558935361</v>
      </c>
      <c r="I257" s="5">
        <f t="shared" si="34"/>
        <v>48.38709677419355</v>
      </c>
      <c r="J257" s="14">
        <v>2104</v>
      </c>
      <c r="K257" s="14">
        <v>765</v>
      </c>
      <c r="L257" s="14">
        <v>4236</v>
      </c>
      <c r="M257" s="14">
        <v>527</v>
      </c>
      <c r="N257" s="14">
        <v>255</v>
      </c>
    </row>
    <row r="258" spans="1:14" ht="12">
      <c r="A258" s="10">
        <v>53015</v>
      </c>
      <c r="B258" s="10" t="s">
        <v>237</v>
      </c>
      <c r="C258" s="5">
        <f t="shared" si="28"/>
        <v>283.4841628959276</v>
      </c>
      <c r="D258" s="5">
        <f t="shared" si="29"/>
        <v>70.9353421217828</v>
      </c>
      <c r="E258" s="5">
        <f t="shared" si="30"/>
        <v>52.43774848294622</v>
      </c>
      <c r="F258" s="5">
        <f t="shared" si="31"/>
        <v>18.497593638836577</v>
      </c>
      <c r="G258" s="5">
        <f t="shared" si="32"/>
        <v>196.8354430379747</v>
      </c>
      <c r="H258" s="5">
        <f t="shared" si="33"/>
        <v>35.27533918595371</v>
      </c>
      <c r="I258" s="5">
        <f t="shared" si="34"/>
        <v>50.80385852090033</v>
      </c>
      <c r="J258" s="14">
        <v>2506</v>
      </c>
      <c r="K258" s="14">
        <v>884</v>
      </c>
      <c r="L258" s="14">
        <v>4779</v>
      </c>
      <c r="M258" s="14">
        <v>622</v>
      </c>
      <c r="N258" s="14">
        <v>316</v>
      </c>
    </row>
    <row r="259" spans="1:14" ht="12">
      <c r="A259" s="10">
        <v>53016</v>
      </c>
      <c r="B259" s="10" t="s">
        <v>238</v>
      </c>
      <c r="C259" s="5">
        <f t="shared" si="28"/>
        <v>275.58869701726843</v>
      </c>
      <c r="D259" s="5">
        <f t="shared" si="29"/>
        <v>65.73705179282868</v>
      </c>
      <c r="E259" s="5">
        <f t="shared" si="30"/>
        <v>48.23464761643083</v>
      </c>
      <c r="F259" s="5">
        <f t="shared" si="31"/>
        <v>17.502404176397857</v>
      </c>
      <c r="G259" s="5">
        <f t="shared" si="32"/>
        <v>159.74025974025975</v>
      </c>
      <c r="H259" s="5">
        <f t="shared" si="33"/>
        <v>36.285958416405585</v>
      </c>
      <c r="I259" s="5">
        <f t="shared" si="34"/>
        <v>62.601626016260155</v>
      </c>
      <c r="J259" s="14">
        <v>3511</v>
      </c>
      <c r="K259" s="14">
        <v>1274</v>
      </c>
      <c r="L259" s="14">
        <v>7279</v>
      </c>
      <c r="M259" s="14">
        <v>861</v>
      </c>
      <c r="N259" s="14">
        <v>539</v>
      </c>
    </row>
    <row r="260" spans="1:14" ht="12">
      <c r="A260" s="10">
        <v>53027</v>
      </c>
      <c r="B260" s="10" t="s">
        <v>249</v>
      </c>
      <c r="C260" s="5">
        <f t="shared" si="28"/>
        <v>234.45945945945948</v>
      </c>
      <c r="D260" s="5">
        <f t="shared" si="29"/>
        <v>63.95348837209303</v>
      </c>
      <c r="E260" s="5">
        <f t="shared" si="30"/>
        <v>44.832041343669246</v>
      </c>
      <c r="F260" s="5">
        <f t="shared" si="31"/>
        <v>19.12144702842377</v>
      </c>
      <c r="G260" s="5">
        <f t="shared" si="32"/>
        <v>140.67796610169492</v>
      </c>
      <c r="H260" s="5">
        <f t="shared" si="33"/>
        <v>42.65129682997118</v>
      </c>
      <c r="I260" s="5">
        <f t="shared" si="34"/>
        <v>71.08433734939759</v>
      </c>
      <c r="J260" s="14">
        <v>347</v>
      </c>
      <c r="K260" s="14">
        <v>148</v>
      </c>
      <c r="L260" s="14">
        <v>774</v>
      </c>
      <c r="M260" s="14">
        <v>83</v>
      </c>
      <c r="N260" s="14">
        <v>59</v>
      </c>
    </row>
    <row r="261" spans="1:14" ht="12">
      <c r="A261" s="10">
        <v>53017</v>
      </c>
      <c r="B261" s="10" t="s">
        <v>239</v>
      </c>
      <c r="C261" s="5">
        <f t="shared" si="28"/>
        <v>251.47058823529412</v>
      </c>
      <c r="D261" s="5">
        <f t="shared" si="29"/>
        <v>71.34328358208955</v>
      </c>
      <c r="E261" s="5">
        <f t="shared" si="30"/>
        <v>51.04477611940299</v>
      </c>
      <c r="F261" s="5">
        <f t="shared" si="31"/>
        <v>20.298507462686565</v>
      </c>
      <c r="G261" s="5">
        <f t="shared" si="32"/>
        <v>173.21428571428572</v>
      </c>
      <c r="H261" s="5">
        <f t="shared" si="33"/>
        <v>39.76608187134503</v>
      </c>
      <c r="I261" s="5">
        <f t="shared" si="34"/>
        <v>57.73195876288659</v>
      </c>
      <c r="J261" s="14">
        <v>342</v>
      </c>
      <c r="K261" s="14">
        <v>136</v>
      </c>
      <c r="L261" s="14">
        <v>670</v>
      </c>
      <c r="M261" s="14">
        <v>97</v>
      </c>
      <c r="N261" s="14">
        <v>56</v>
      </c>
    </row>
    <row r="262" spans="1:14" ht="12">
      <c r="A262" s="10">
        <v>53018</v>
      </c>
      <c r="B262" s="10" t="s">
        <v>240</v>
      </c>
      <c r="C262" s="5">
        <f t="shared" si="28"/>
        <v>295.96942321056287</v>
      </c>
      <c r="D262" s="5">
        <f t="shared" si="29"/>
        <v>65.10511882998172</v>
      </c>
      <c r="E262" s="5">
        <f t="shared" si="30"/>
        <v>48.663162705667276</v>
      </c>
      <c r="F262" s="5">
        <f t="shared" si="31"/>
        <v>16.44195612431444</v>
      </c>
      <c r="G262" s="5">
        <f t="shared" si="32"/>
        <v>183.88157894736844</v>
      </c>
      <c r="H262" s="5">
        <f t="shared" si="33"/>
        <v>33.78727400798309</v>
      </c>
      <c r="I262" s="5">
        <f t="shared" si="34"/>
        <v>54.38282647584973</v>
      </c>
      <c r="J262" s="14">
        <v>4259</v>
      </c>
      <c r="K262" s="14">
        <v>1439</v>
      </c>
      <c r="L262" s="14">
        <v>8752</v>
      </c>
      <c r="M262" s="14">
        <v>1118</v>
      </c>
      <c r="N262" s="14">
        <v>608</v>
      </c>
    </row>
    <row r="263" spans="1:14" ht="12">
      <c r="A263" s="10">
        <v>53019</v>
      </c>
      <c r="B263" s="10" t="s">
        <v>241</v>
      </c>
      <c r="C263" s="5">
        <f t="shared" si="28"/>
        <v>328.5302593659942</v>
      </c>
      <c r="D263" s="5">
        <f t="shared" si="29"/>
        <v>69.0343546889508</v>
      </c>
      <c r="E263" s="5">
        <f t="shared" si="30"/>
        <v>52.92479108635098</v>
      </c>
      <c r="F263" s="5">
        <f t="shared" si="31"/>
        <v>16.109563602599813</v>
      </c>
      <c r="G263" s="5">
        <f t="shared" si="32"/>
        <v>193.57142857142858</v>
      </c>
      <c r="H263" s="5">
        <f t="shared" si="33"/>
        <v>30.438596491228072</v>
      </c>
      <c r="I263" s="5">
        <f t="shared" si="34"/>
        <v>51.66051660516605</v>
      </c>
      <c r="J263" s="14">
        <v>1140</v>
      </c>
      <c r="K263" s="14">
        <v>347</v>
      </c>
      <c r="L263" s="14">
        <v>2154</v>
      </c>
      <c r="M263" s="14">
        <v>271</v>
      </c>
      <c r="N263" s="14">
        <v>140</v>
      </c>
    </row>
    <row r="264" spans="1:14" ht="12">
      <c r="A264" s="10">
        <v>53020</v>
      </c>
      <c r="B264" s="10" t="s">
        <v>242</v>
      </c>
      <c r="C264" s="5">
        <f t="shared" si="28"/>
        <v>403.7974683544304</v>
      </c>
      <c r="D264" s="5">
        <f t="shared" si="29"/>
        <v>72.49544626593807</v>
      </c>
      <c r="E264" s="5">
        <f t="shared" si="30"/>
        <v>58.1056466302368</v>
      </c>
      <c r="F264" s="5">
        <f t="shared" si="31"/>
        <v>14.389799635701275</v>
      </c>
      <c r="G264" s="5">
        <f t="shared" si="32"/>
        <v>205.55555555555554</v>
      </c>
      <c r="H264" s="5">
        <f t="shared" si="33"/>
        <v>24.76489028213166</v>
      </c>
      <c r="I264" s="5">
        <f t="shared" si="34"/>
        <v>48.64864864864865</v>
      </c>
      <c r="J264" s="14">
        <v>319</v>
      </c>
      <c r="K264" s="14">
        <v>79</v>
      </c>
      <c r="L264" s="14">
        <v>549</v>
      </c>
      <c r="M264" s="14">
        <v>74</v>
      </c>
      <c r="N264" s="14">
        <v>36</v>
      </c>
    </row>
    <row r="265" spans="1:14" ht="12">
      <c r="A265" s="10">
        <v>53021</v>
      </c>
      <c r="B265" s="10" t="s">
        <v>243</v>
      </c>
      <c r="C265" s="5">
        <f t="shared" si="28"/>
        <v>279.44621938232166</v>
      </c>
      <c r="D265" s="5">
        <f t="shared" si="29"/>
        <v>68.61159252840362</v>
      </c>
      <c r="E265" s="5">
        <f t="shared" si="30"/>
        <v>50.529559021760065</v>
      </c>
      <c r="F265" s="5">
        <f t="shared" si="31"/>
        <v>18.08203350664356</v>
      </c>
      <c r="G265" s="5">
        <f t="shared" si="32"/>
        <v>172.8021978021978</v>
      </c>
      <c r="H265" s="5">
        <f t="shared" si="33"/>
        <v>35.78506097560975</v>
      </c>
      <c r="I265" s="5">
        <f t="shared" si="34"/>
        <v>57.869634340222575</v>
      </c>
      <c r="J265" s="14">
        <v>2624</v>
      </c>
      <c r="K265" s="14">
        <v>939</v>
      </c>
      <c r="L265" s="14">
        <v>5193</v>
      </c>
      <c r="M265" s="14">
        <v>629</v>
      </c>
      <c r="N265" s="14">
        <v>364</v>
      </c>
    </row>
    <row r="266" spans="1:14" ht="12">
      <c r="A266" s="10">
        <v>53022</v>
      </c>
      <c r="B266" s="10" t="s">
        <v>244</v>
      </c>
      <c r="C266" s="5">
        <f t="shared" si="28"/>
        <v>358.6363636363636</v>
      </c>
      <c r="D266" s="5">
        <f t="shared" si="29"/>
        <v>68.12964213369345</v>
      </c>
      <c r="E266" s="5">
        <f t="shared" si="30"/>
        <v>53.27481431465226</v>
      </c>
      <c r="F266" s="5">
        <f t="shared" si="31"/>
        <v>14.854827819041189</v>
      </c>
      <c r="G266" s="5">
        <f t="shared" si="32"/>
        <v>199</v>
      </c>
      <c r="H266" s="5">
        <f t="shared" si="33"/>
        <v>27.883396704689478</v>
      </c>
      <c r="I266" s="5">
        <f t="shared" si="34"/>
        <v>50.25125628140703</v>
      </c>
      <c r="J266" s="14">
        <v>789</v>
      </c>
      <c r="K266" s="14">
        <v>220</v>
      </c>
      <c r="L266" s="14">
        <v>1481</v>
      </c>
      <c r="M266" s="14">
        <v>199</v>
      </c>
      <c r="N266" s="14">
        <v>100</v>
      </c>
    </row>
    <row r="267" spans="1:14" ht="12">
      <c r="A267" s="10">
        <v>53023</v>
      </c>
      <c r="B267" s="10" t="s">
        <v>245</v>
      </c>
      <c r="C267" s="5">
        <f t="shared" si="28"/>
        <v>282.33995584988963</v>
      </c>
      <c r="D267" s="5">
        <f t="shared" si="29"/>
        <v>68.29652996845425</v>
      </c>
      <c r="E267" s="5">
        <f t="shared" si="30"/>
        <v>50.43375394321766</v>
      </c>
      <c r="F267" s="5">
        <f t="shared" si="31"/>
        <v>17.86277602523659</v>
      </c>
      <c r="G267" s="5">
        <f t="shared" si="32"/>
        <v>199.390243902439</v>
      </c>
      <c r="H267" s="5">
        <f t="shared" si="33"/>
        <v>35.41829554339328</v>
      </c>
      <c r="I267" s="5">
        <f t="shared" si="34"/>
        <v>50.15290519877675</v>
      </c>
      <c r="J267" s="14">
        <v>1279</v>
      </c>
      <c r="K267" s="14">
        <v>453</v>
      </c>
      <c r="L267" s="14">
        <v>2536</v>
      </c>
      <c r="M267" s="14">
        <v>327</v>
      </c>
      <c r="N267" s="14">
        <v>164</v>
      </c>
    </row>
    <row r="268" spans="1:14" ht="12">
      <c r="A268" s="10">
        <v>53024</v>
      </c>
      <c r="B268" s="10" t="s">
        <v>246</v>
      </c>
      <c r="C268" s="5">
        <f t="shared" si="28"/>
        <v>210.04464285714283</v>
      </c>
      <c r="D268" s="5">
        <f t="shared" si="29"/>
        <v>56.92622950819673</v>
      </c>
      <c r="E268" s="5">
        <f t="shared" si="30"/>
        <v>38.5655737704918</v>
      </c>
      <c r="F268" s="5">
        <f t="shared" si="31"/>
        <v>18.360655737704917</v>
      </c>
      <c r="G268" s="5">
        <f t="shared" si="32"/>
        <v>159.7560975609756</v>
      </c>
      <c r="H268" s="5">
        <f t="shared" si="33"/>
        <v>47.60892667375133</v>
      </c>
      <c r="I268" s="5">
        <f t="shared" si="34"/>
        <v>62.59541984732825</v>
      </c>
      <c r="J268" s="14">
        <v>941</v>
      </c>
      <c r="K268" s="14">
        <v>448</v>
      </c>
      <c r="L268" s="14">
        <v>2440</v>
      </c>
      <c r="M268" s="14">
        <v>262</v>
      </c>
      <c r="N268" s="14">
        <v>164</v>
      </c>
    </row>
    <row r="269" spans="1:14" ht="12">
      <c r="A269" s="10">
        <v>53025</v>
      </c>
      <c r="B269" s="10" t="s">
        <v>247</v>
      </c>
      <c r="C269" s="5">
        <f t="shared" si="28"/>
        <v>283.6363636363636</v>
      </c>
      <c r="D269" s="5">
        <f t="shared" si="29"/>
        <v>72.26027397260275</v>
      </c>
      <c r="E269" s="5">
        <f t="shared" si="30"/>
        <v>53.42465753424658</v>
      </c>
      <c r="F269" s="5">
        <f t="shared" si="31"/>
        <v>18.835616438356166</v>
      </c>
      <c r="G269" s="5">
        <f t="shared" si="32"/>
        <v>173.17073170731706</v>
      </c>
      <c r="H269" s="5">
        <f t="shared" si="33"/>
        <v>35.256410256410255</v>
      </c>
      <c r="I269" s="5">
        <f t="shared" si="34"/>
        <v>57.74647887323944</v>
      </c>
      <c r="J269" s="14">
        <v>312</v>
      </c>
      <c r="K269" s="14">
        <v>110</v>
      </c>
      <c r="L269" s="14">
        <v>584</v>
      </c>
      <c r="M269" s="14">
        <v>71</v>
      </c>
      <c r="N269" s="14">
        <v>41</v>
      </c>
    </row>
    <row r="270" spans="1:14" ht="12">
      <c r="A270" s="10">
        <v>53028</v>
      </c>
      <c r="B270" s="10" t="s">
        <v>250</v>
      </c>
      <c r="C270" s="5">
        <f t="shared" si="28"/>
        <v>459.5238095238095</v>
      </c>
      <c r="D270" s="5">
        <f t="shared" si="29"/>
        <v>90.73359073359073</v>
      </c>
      <c r="E270" s="5">
        <f t="shared" si="30"/>
        <v>74.5173745173745</v>
      </c>
      <c r="F270" s="5">
        <f t="shared" si="31"/>
        <v>16.216216216216218</v>
      </c>
      <c r="G270" s="5">
        <f t="shared" si="32"/>
        <v>229.03225806451616</v>
      </c>
      <c r="H270" s="5">
        <f t="shared" si="33"/>
        <v>21.761658031088082</v>
      </c>
      <c r="I270" s="5">
        <f t="shared" si="34"/>
        <v>43.66197183098591</v>
      </c>
      <c r="J270" s="14">
        <v>386</v>
      </c>
      <c r="K270" s="14">
        <v>84</v>
      </c>
      <c r="L270" s="14">
        <v>518</v>
      </c>
      <c r="M270" s="14">
        <v>71</v>
      </c>
      <c r="N270" s="14">
        <v>31</v>
      </c>
    </row>
    <row r="271" spans="1:14" ht="12">
      <c r="A271" s="10">
        <v>53026</v>
      </c>
      <c r="B271" s="10" t="s">
        <v>248</v>
      </c>
      <c r="C271" s="5">
        <f t="shared" si="28"/>
        <v>478.0590717299578</v>
      </c>
      <c r="D271" s="5">
        <f t="shared" si="29"/>
        <v>78.37528604118992</v>
      </c>
      <c r="E271" s="5">
        <f t="shared" si="30"/>
        <v>64.81693363844394</v>
      </c>
      <c r="F271" s="5">
        <f t="shared" si="31"/>
        <v>13.558352402745996</v>
      </c>
      <c r="G271" s="5">
        <f t="shared" si="32"/>
        <v>222.0183486238532</v>
      </c>
      <c r="H271" s="5">
        <f t="shared" si="33"/>
        <v>20.91791703442189</v>
      </c>
      <c r="I271" s="5">
        <f t="shared" si="34"/>
        <v>45.04132231404959</v>
      </c>
      <c r="J271" s="14">
        <v>1133</v>
      </c>
      <c r="K271" s="14">
        <v>237</v>
      </c>
      <c r="L271" s="14">
        <v>1748</v>
      </c>
      <c r="M271" s="14">
        <v>242</v>
      </c>
      <c r="N271" s="14">
        <v>109</v>
      </c>
    </row>
    <row r="272" spans="1:14" ht="12">
      <c r="A272" s="10">
        <v>100001</v>
      </c>
      <c r="B272" s="10" t="s">
        <v>251</v>
      </c>
      <c r="C272" s="5">
        <f t="shared" si="28"/>
        <v>211.14130434782606</v>
      </c>
      <c r="D272" s="5">
        <f t="shared" si="29"/>
        <v>58.50792028615227</v>
      </c>
      <c r="E272" s="5">
        <f t="shared" si="30"/>
        <v>39.70362800204394</v>
      </c>
      <c r="F272" s="5">
        <f t="shared" si="31"/>
        <v>18.804292284108328</v>
      </c>
      <c r="G272" s="5">
        <f t="shared" si="32"/>
        <v>185.9504132231405</v>
      </c>
      <c r="H272" s="5">
        <f t="shared" si="33"/>
        <v>47.361647361647364</v>
      </c>
      <c r="I272" s="5">
        <f t="shared" si="34"/>
        <v>53.77777777777778</v>
      </c>
      <c r="J272" s="14">
        <v>777</v>
      </c>
      <c r="K272" s="14">
        <v>368</v>
      </c>
      <c r="L272" s="14">
        <v>1957</v>
      </c>
      <c r="M272" s="14">
        <v>225</v>
      </c>
      <c r="N272" s="14">
        <v>121</v>
      </c>
    </row>
    <row r="273" spans="1:14" ht="12">
      <c r="A273" s="10">
        <v>100002</v>
      </c>
      <c r="B273" s="10" t="s">
        <v>252</v>
      </c>
      <c r="C273" s="5">
        <f t="shared" si="28"/>
        <v>148.1000481000481</v>
      </c>
      <c r="D273" s="5">
        <f t="shared" si="29"/>
        <v>51.89134808853119</v>
      </c>
      <c r="E273" s="5">
        <f t="shared" si="30"/>
        <v>30.97585513078471</v>
      </c>
      <c r="F273" s="5">
        <f t="shared" si="31"/>
        <v>20.91549295774648</v>
      </c>
      <c r="G273" s="5">
        <f t="shared" si="32"/>
        <v>108.15822002472189</v>
      </c>
      <c r="H273" s="5">
        <f t="shared" si="33"/>
        <v>67.52192270217603</v>
      </c>
      <c r="I273" s="5">
        <f t="shared" si="34"/>
        <v>92.45714285714286</v>
      </c>
      <c r="J273" s="14">
        <v>3079</v>
      </c>
      <c r="K273" s="14">
        <v>2079</v>
      </c>
      <c r="L273" s="14">
        <v>9940</v>
      </c>
      <c r="M273" s="14">
        <v>875</v>
      </c>
      <c r="N273" s="14">
        <v>809</v>
      </c>
    </row>
    <row r="274" spans="1:14" ht="12">
      <c r="A274" s="10">
        <v>100003</v>
      </c>
      <c r="B274" s="10" t="s">
        <v>253</v>
      </c>
      <c r="C274" s="5">
        <f t="shared" si="28"/>
        <v>169.1320754716981</v>
      </c>
      <c r="D274" s="5">
        <f t="shared" si="29"/>
        <v>57.77237748076144</v>
      </c>
      <c r="E274" s="5">
        <f t="shared" si="30"/>
        <v>36.306196840826246</v>
      </c>
      <c r="F274" s="5">
        <f t="shared" si="31"/>
        <v>21.466180639935196</v>
      </c>
      <c r="G274" s="5">
        <f t="shared" si="32"/>
        <v>128.06830309498397</v>
      </c>
      <c r="H274" s="5">
        <f t="shared" si="33"/>
        <v>59.125390450691654</v>
      </c>
      <c r="I274" s="5">
        <f t="shared" si="34"/>
        <v>78.08333333333334</v>
      </c>
      <c r="J274" s="14">
        <v>4482</v>
      </c>
      <c r="K274" s="14">
        <v>2650</v>
      </c>
      <c r="L274" s="14">
        <v>12345</v>
      </c>
      <c r="M274" s="14">
        <v>1200</v>
      </c>
      <c r="N274" s="14">
        <v>937</v>
      </c>
    </row>
    <row r="275" spans="1:14" ht="12">
      <c r="A275" s="10">
        <v>100004</v>
      </c>
      <c r="B275" s="10" t="s">
        <v>254</v>
      </c>
      <c r="C275" s="5">
        <f t="shared" si="28"/>
        <v>167.13189113747381</v>
      </c>
      <c r="D275" s="5">
        <f t="shared" si="29"/>
        <v>60.36902696735531</v>
      </c>
      <c r="E275" s="5">
        <f t="shared" si="30"/>
        <v>37.770067812647845</v>
      </c>
      <c r="F275" s="5">
        <f t="shared" si="31"/>
        <v>22.598959154707458</v>
      </c>
      <c r="G275" s="5">
        <f t="shared" si="32"/>
        <v>125.51020408163265</v>
      </c>
      <c r="H275" s="5">
        <f t="shared" si="33"/>
        <v>59.832985386221296</v>
      </c>
      <c r="I275" s="5">
        <f t="shared" si="34"/>
        <v>79.67479674796748</v>
      </c>
      <c r="J275" s="14">
        <v>2395</v>
      </c>
      <c r="K275" s="14">
        <v>1433</v>
      </c>
      <c r="L275" s="14">
        <v>6341</v>
      </c>
      <c r="M275" s="14">
        <v>615</v>
      </c>
      <c r="N275" s="14">
        <v>490</v>
      </c>
    </row>
    <row r="276" spans="1:14" ht="12">
      <c r="A276" s="10">
        <v>100005</v>
      </c>
      <c r="B276" s="10" t="s">
        <v>255</v>
      </c>
      <c r="C276" s="5">
        <f t="shared" si="28"/>
        <v>159.45203445203444</v>
      </c>
      <c r="D276" s="5">
        <f t="shared" si="29"/>
        <v>53.1355494054317</v>
      </c>
      <c r="E276" s="5">
        <f t="shared" si="30"/>
        <v>32.655636994008695</v>
      </c>
      <c r="F276" s="5">
        <f t="shared" si="31"/>
        <v>20.479912411423008</v>
      </c>
      <c r="G276" s="5">
        <f t="shared" si="32"/>
        <v>119.8599299649825</v>
      </c>
      <c r="H276" s="5">
        <f t="shared" si="33"/>
        <v>62.71478463329453</v>
      </c>
      <c r="I276" s="5">
        <f t="shared" si="34"/>
        <v>83.43071786310517</v>
      </c>
      <c r="J276" s="14">
        <v>42950</v>
      </c>
      <c r="K276" s="14">
        <v>26936</v>
      </c>
      <c r="L276" s="14">
        <v>131524</v>
      </c>
      <c r="M276" s="14">
        <v>11980</v>
      </c>
      <c r="N276" s="14">
        <v>9995</v>
      </c>
    </row>
    <row r="277" spans="1:14" ht="12">
      <c r="A277" s="10">
        <v>100006</v>
      </c>
      <c r="B277" s="10" t="s">
        <v>256</v>
      </c>
      <c r="C277" s="5">
        <f t="shared" si="28"/>
        <v>241.76211453744494</v>
      </c>
      <c r="D277" s="5">
        <f t="shared" si="29"/>
        <v>63.631889763779526</v>
      </c>
      <c r="E277" s="5">
        <f t="shared" si="30"/>
        <v>45.01312335958006</v>
      </c>
      <c r="F277" s="5">
        <f t="shared" si="31"/>
        <v>18.618766404199473</v>
      </c>
      <c r="G277" s="5">
        <f t="shared" si="32"/>
        <v>163.09794988610477</v>
      </c>
      <c r="H277" s="5">
        <f t="shared" si="33"/>
        <v>41.362973760932945</v>
      </c>
      <c r="I277" s="5">
        <f t="shared" si="34"/>
        <v>61.312849162011176</v>
      </c>
      <c r="J277" s="14">
        <v>2744</v>
      </c>
      <c r="K277" s="14">
        <v>1135</v>
      </c>
      <c r="L277" s="14">
        <v>6096</v>
      </c>
      <c r="M277" s="14">
        <v>716</v>
      </c>
      <c r="N277" s="14">
        <v>439</v>
      </c>
    </row>
    <row r="278" spans="1:14" ht="12">
      <c r="A278" s="10">
        <v>100007</v>
      </c>
      <c r="B278" s="10" t="s">
        <v>257</v>
      </c>
      <c r="C278" s="5">
        <f t="shared" si="28"/>
        <v>265.3125</v>
      </c>
      <c r="D278" s="5">
        <f t="shared" si="29"/>
        <v>63.189189189189186</v>
      </c>
      <c r="E278" s="5">
        <f t="shared" si="30"/>
        <v>45.89189189189189</v>
      </c>
      <c r="F278" s="5">
        <f t="shared" si="31"/>
        <v>17.2972972972973</v>
      </c>
      <c r="G278" s="5">
        <f t="shared" si="32"/>
        <v>175.50200803212851</v>
      </c>
      <c r="H278" s="5">
        <f t="shared" si="33"/>
        <v>37.69140164899882</v>
      </c>
      <c r="I278" s="5">
        <f t="shared" si="34"/>
        <v>56.97940503432495</v>
      </c>
      <c r="J278" s="14">
        <v>1698</v>
      </c>
      <c r="K278" s="14">
        <v>640</v>
      </c>
      <c r="L278" s="14">
        <v>3700</v>
      </c>
      <c r="M278" s="14">
        <v>437</v>
      </c>
      <c r="N278" s="14">
        <v>249</v>
      </c>
    </row>
    <row r="279" spans="2:14" ht="12">
      <c r="B279" s="3" t="s">
        <v>258</v>
      </c>
      <c r="C279" s="7">
        <f t="shared" si="28"/>
        <v>214.55350949107648</v>
      </c>
      <c r="D279" s="7">
        <f t="shared" si="29"/>
        <v>60.820856523216015</v>
      </c>
      <c r="E279" s="7">
        <f t="shared" si="30"/>
        <v>41.48524121832893</v>
      </c>
      <c r="F279" s="7">
        <f t="shared" si="31"/>
        <v>19.335615304887078</v>
      </c>
      <c r="G279" s="7">
        <f t="shared" si="32"/>
        <v>149.15922560729294</v>
      </c>
      <c r="H279" s="7">
        <f t="shared" si="33"/>
        <v>46.608419613923445</v>
      </c>
      <c r="I279" s="7">
        <f t="shared" si="34"/>
        <v>67.04245050405426</v>
      </c>
      <c r="J279" s="8">
        <f>SUM(J6:J278)</f>
        <v>952609</v>
      </c>
      <c r="K279" s="8">
        <f>SUM(K6:K278)</f>
        <v>443996</v>
      </c>
      <c r="L279" s="8">
        <f>SUM(L6:L278)</f>
        <v>2296260</v>
      </c>
      <c r="M279" s="8">
        <f>SUM(M6:M278)</f>
        <v>247394</v>
      </c>
      <c r="N279" s="8">
        <f>SUM(N6:N278)</f>
        <v>165859</v>
      </c>
    </row>
    <row r="280" ht="12">
      <c r="A280" s="16" t="s">
        <v>304</v>
      </c>
    </row>
    <row r="281" ht="12">
      <c r="L281" s="15"/>
    </row>
    <row r="283" spans="2:14" ht="37.5">
      <c r="B283" s="3" t="s">
        <v>259</v>
      </c>
      <c r="C283" s="4" t="s">
        <v>1</v>
      </c>
      <c r="D283" s="4" t="s">
        <v>2</v>
      </c>
      <c r="E283" s="4" t="s">
        <v>3</v>
      </c>
      <c r="F283" s="4" t="s">
        <v>4</v>
      </c>
      <c r="G283" s="4" t="s">
        <v>5</v>
      </c>
      <c r="H283" s="4" t="s">
        <v>6</v>
      </c>
      <c r="I283" s="4" t="s">
        <v>7</v>
      </c>
      <c r="J283" s="2" t="s">
        <v>275</v>
      </c>
      <c r="K283" s="2" t="s">
        <v>276</v>
      </c>
      <c r="L283" s="2" t="s">
        <v>277</v>
      </c>
      <c r="M283" s="2" t="s">
        <v>278</v>
      </c>
      <c r="N283" s="2" t="s">
        <v>279</v>
      </c>
    </row>
    <row r="285" spans="2:14" ht="12">
      <c r="B285" s="17" t="s">
        <v>159</v>
      </c>
      <c r="C285" s="5">
        <f aca="true" t="shared" si="35" ref="C285:C295">(J285/K285)*100</f>
        <v>216.35569670504168</v>
      </c>
      <c r="D285" s="5">
        <f aca="true" t="shared" si="36" ref="D285:D295">((K285+J285)/L285)*100</f>
        <v>61.00757427140102</v>
      </c>
      <c r="E285" s="5">
        <f aca="true" t="shared" si="37" ref="E285:E295">(J285/L285)*100</f>
        <v>41.72308693426221</v>
      </c>
      <c r="F285" s="5">
        <f aca="true" t="shared" si="38" ref="F285:F295">(K285/L285)*100</f>
        <v>19.284487337138813</v>
      </c>
      <c r="G285" s="5">
        <f aca="true" t="shared" si="39" ref="G285:G295">(M285/N285)*100</f>
        <v>150.98414795244386</v>
      </c>
      <c r="H285" s="5">
        <f aca="true" t="shared" si="40" ref="H285:H295">(K285/J285)*100</f>
        <v>46.22018348623853</v>
      </c>
      <c r="I285" s="5">
        <f aca="true" t="shared" si="41" ref="I285:I295">(N285/M285)*100</f>
        <v>66.23211864036047</v>
      </c>
      <c r="J285" s="11">
        <v>87200</v>
      </c>
      <c r="K285" s="11">
        <v>40304</v>
      </c>
      <c r="L285" s="11">
        <v>208997</v>
      </c>
      <c r="M285" s="11">
        <v>22859</v>
      </c>
      <c r="N285" s="11">
        <v>15140</v>
      </c>
    </row>
    <row r="286" spans="2:14" ht="12">
      <c r="B286" s="17" t="s">
        <v>82</v>
      </c>
      <c r="C286" s="5">
        <f t="shared" si="35"/>
        <v>209.6566982497697</v>
      </c>
      <c r="D286" s="5">
        <f t="shared" si="36"/>
        <v>60.53545530261859</v>
      </c>
      <c r="E286" s="5">
        <f t="shared" si="37"/>
        <v>40.98623978595937</v>
      </c>
      <c r="F286" s="5">
        <f t="shared" si="38"/>
        <v>19.549215516659217</v>
      </c>
      <c r="G286" s="5">
        <f t="shared" si="39"/>
        <v>139.2985553426486</v>
      </c>
      <c r="H286" s="5">
        <f t="shared" si="40"/>
        <v>47.697021289950534</v>
      </c>
      <c r="I286" s="5">
        <f t="shared" si="41"/>
        <v>71.78825347758887</v>
      </c>
      <c r="J286" s="11">
        <v>254909</v>
      </c>
      <c r="K286" s="11">
        <v>121584</v>
      </c>
      <c r="L286" s="11">
        <v>621938</v>
      </c>
      <c r="M286" s="11">
        <v>64700</v>
      </c>
      <c r="N286" s="11">
        <v>46447</v>
      </c>
    </row>
    <row r="287" spans="2:14" ht="12">
      <c r="B287" s="17" t="s">
        <v>233</v>
      </c>
      <c r="C287" s="5">
        <f t="shared" si="35"/>
        <v>257.8788133456593</v>
      </c>
      <c r="D287" s="5">
        <f t="shared" si="36"/>
        <v>64.19150122853826</v>
      </c>
      <c r="E287" s="5">
        <f t="shared" si="37"/>
        <v>46.25484255113885</v>
      </c>
      <c r="F287" s="5">
        <f t="shared" si="38"/>
        <v>17.936658677399418</v>
      </c>
      <c r="G287" s="5">
        <f t="shared" si="39"/>
        <v>172.2495894909688</v>
      </c>
      <c r="H287" s="5">
        <f t="shared" si="40"/>
        <v>38.777904513605996</v>
      </c>
      <c r="I287" s="5">
        <f t="shared" si="41"/>
        <v>58.05529075309819</v>
      </c>
      <c r="J287" s="11">
        <v>61370</v>
      </c>
      <c r="K287" s="11">
        <v>23798</v>
      </c>
      <c r="L287" s="11">
        <v>132678</v>
      </c>
      <c r="M287" s="11">
        <v>15735</v>
      </c>
      <c r="N287" s="11">
        <v>9135</v>
      </c>
    </row>
    <row r="288" spans="2:14" ht="12">
      <c r="B288" s="17" t="s">
        <v>115</v>
      </c>
      <c r="C288" s="5">
        <f t="shared" si="35"/>
        <v>238.91180203045684</v>
      </c>
      <c r="D288" s="5">
        <f t="shared" si="36"/>
        <v>63.837733932253016</v>
      </c>
      <c r="E288" s="5">
        <f t="shared" si="37"/>
        <v>45.00164337718993</v>
      </c>
      <c r="F288" s="5">
        <f t="shared" si="38"/>
        <v>18.836090555063095</v>
      </c>
      <c r="G288" s="5">
        <f t="shared" si="39"/>
        <v>159.26291311394544</v>
      </c>
      <c r="H288" s="5">
        <f t="shared" si="40"/>
        <v>41.85645043489808</v>
      </c>
      <c r="I288" s="5">
        <f t="shared" si="41"/>
        <v>62.78925711251715</v>
      </c>
      <c r="J288" s="11">
        <v>90366</v>
      </c>
      <c r="K288" s="11">
        <v>37824</v>
      </c>
      <c r="L288" s="11">
        <v>200806</v>
      </c>
      <c r="M288" s="11">
        <v>22601</v>
      </c>
      <c r="N288" s="11">
        <v>14191</v>
      </c>
    </row>
    <row r="289" spans="2:14" ht="12">
      <c r="B289" s="17" t="s">
        <v>37</v>
      </c>
      <c r="C289" s="5">
        <f t="shared" si="35"/>
        <v>224.17120900723796</v>
      </c>
      <c r="D289" s="5">
        <f t="shared" si="36"/>
        <v>60.755720236973765</v>
      </c>
      <c r="E289" s="5">
        <f t="shared" si="37"/>
        <v>42.01385836002428</v>
      </c>
      <c r="F289" s="5">
        <f t="shared" si="38"/>
        <v>18.741861876949486</v>
      </c>
      <c r="G289" s="5">
        <f t="shared" si="39"/>
        <v>156.9608361223651</v>
      </c>
      <c r="H289" s="5">
        <f t="shared" si="40"/>
        <v>44.60876150994539</v>
      </c>
      <c r="I289" s="5">
        <f t="shared" si="41"/>
        <v>63.710160107736044</v>
      </c>
      <c r="J289" s="11">
        <v>100348</v>
      </c>
      <c r="K289" s="11">
        <v>44764</v>
      </c>
      <c r="L289" s="11">
        <v>238845</v>
      </c>
      <c r="M289" s="11">
        <v>26732</v>
      </c>
      <c r="N289" s="11">
        <v>17031</v>
      </c>
    </row>
    <row r="290" spans="2:14" ht="12">
      <c r="B290" s="17" t="s">
        <v>260</v>
      </c>
      <c r="C290" s="5">
        <f t="shared" si="35"/>
        <v>256.22650720039053</v>
      </c>
      <c r="D290" s="5">
        <f t="shared" si="36"/>
        <v>62.443202724557814</v>
      </c>
      <c r="E290" s="5">
        <f t="shared" si="37"/>
        <v>44.914130220856904</v>
      </c>
      <c r="F290" s="5">
        <f t="shared" si="38"/>
        <v>17.529072503700917</v>
      </c>
      <c r="G290" s="5">
        <f t="shared" si="39"/>
        <v>178.9273969137364</v>
      </c>
      <c r="H290" s="5">
        <f t="shared" si="40"/>
        <v>39.02796829751563</v>
      </c>
      <c r="I290" s="5">
        <f t="shared" si="41"/>
        <v>55.88859041425138</v>
      </c>
      <c r="J290" s="11">
        <v>52488</v>
      </c>
      <c r="K290" s="11">
        <v>20485</v>
      </c>
      <c r="L290" s="11">
        <v>116863</v>
      </c>
      <c r="M290" s="11">
        <v>14146</v>
      </c>
      <c r="N290" s="11">
        <v>7906</v>
      </c>
    </row>
    <row r="291" spans="2:14" ht="12">
      <c r="B291" s="17" t="s">
        <v>144</v>
      </c>
      <c r="C291" s="5">
        <f t="shared" si="35"/>
        <v>196.2773224043716</v>
      </c>
      <c r="D291" s="5">
        <f t="shared" si="36"/>
        <v>59.637249697326155</v>
      </c>
      <c r="E291" s="5">
        <f t="shared" si="37"/>
        <v>39.50838893493181</v>
      </c>
      <c r="F291" s="5">
        <f t="shared" si="38"/>
        <v>20.128860762394353</v>
      </c>
      <c r="G291" s="5">
        <f t="shared" si="39"/>
        <v>148.0780667135211</v>
      </c>
      <c r="H291" s="5">
        <f t="shared" si="40"/>
        <v>50.94832086305898</v>
      </c>
      <c r="I291" s="5">
        <f t="shared" si="41"/>
        <v>67.5319459656809</v>
      </c>
      <c r="J291" s="11">
        <v>103446</v>
      </c>
      <c r="K291" s="11">
        <v>52704</v>
      </c>
      <c r="L291" s="11">
        <v>261833</v>
      </c>
      <c r="M291" s="11">
        <v>27390</v>
      </c>
      <c r="N291" s="11">
        <v>18497</v>
      </c>
    </row>
    <row r="292" spans="2:14" ht="12">
      <c r="B292" s="17" t="s">
        <v>63</v>
      </c>
      <c r="C292" s="5">
        <f t="shared" si="35"/>
        <v>210.70070154678388</v>
      </c>
      <c r="D292" s="5">
        <f t="shared" si="36"/>
        <v>61.275893492176394</v>
      </c>
      <c r="E292" s="5">
        <f t="shared" si="37"/>
        <v>41.55405405405405</v>
      </c>
      <c r="F292" s="5">
        <f t="shared" si="38"/>
        <v>19.72183943812233</v>
      </c>
      <c r="G292" s="5">
        <f t="shared" si="39"/>
        <v>150.5038073994308</v>
      </c>
      <c r="H292" s="5">
        <f t="shared" si="40"/>
        <v>47.460686777920415</v>
      </c>
      <c r="I292" s="5">
        <f t="shared" si="41"/>
        <v>66.44350181427914</v>
      </c>
      <c r="J292" s="11">
        <v>74784</v>
      </c>
      <c r="K292" s="11">
        <v>35493</v>
      </c>
      <c r="L292" s="11">
        <v>179968</v>
      </c>
      <c r="M292" s="11">
        <v>19567</v>
      </c>
      <c r="N292" s="11">
        <v>13001</v>
      </c>
    </row>
    <row r="293" spans="2:14" ht="12">
      <c r="B293" s="17" t="s">
        <v>255</v>
      </c>
      <c r="C293" s="5">
        <f t="shared" si="35"/>
        <v>164.93572827104794</v>
      </c>
      <c r="D293" s="5">
        <f t="shared" si="36"/>
        <v>54.313188251513935</v>
      </c>
      <c r="E293" s="5">
        <f t="shared" si="37"/>
        <v>33.81267342629273</v>
      </c>
      <c r="F293" s="5">
        <f t="shared" si="38"/>
        <v>20.5005148252212</v>
      </c>
      <c r="G293" s="5">
        <f t="shared" si="39"/>
        <v>123.06748466257669</v>
      </c>
      <c r="H293" s="5">
        <f t="shared" si="40"/>
        <v>60.62967741935484</v>
      </c>
      <c r="I293" s="5">
        <f t="shared" si="41"/>
        <v>81.25623130608174</v>
      </c>
      <c r="J293" s="11">
        <v>58125</v>
      </c>
      <c r="K293" s="11">
        <v>35241</v>
      </c>
      <c r="L293" s="11">
        <v>171903</v>
      </c>
      <c r="M293" s="11">
        <v>16048</v>
      </c>
      <c r="N293" s="11">
        <v>13040</v>
      </c>
    </row>
    <row r="294" spans="2:14" ht="12">
      <c r="B294" s="17" t="s">
        <v>219</v>
      </c>
      <c r="C294" s="5">
        <f t="shared" si="35"/>
        <v>218.78989905342934</v>
      </c>
      <c r="D294" s="5">
        <f t="shared" si="36"/>
        <v>62.41003761643549</v>
      </c>
      <c r="E294" s="5">
        <f t="shared" si="37"/>
        <v>42.8328685148588</v>
      </c>
      <c r="F294" s="5">
        <f t="shared" si="38"/>
        <v>19.57716910157669</v>
      </c>
      <c r="G294" s="5">
        <f t="shared" si="39"/>
        <v>153.56987185075408</v>
      </c>
      <c r="H294" s="5">
        <f t="shared" si="40"/>
        <v>45.70594914693918</v>
      </c>
      <c r="I294" s="5">
        <f t="shared" si="41"/>
        <v>65.1169391462307</v>
      </c>
      <c r="J294" s="11">
        <v>69573</v>
      </c>
      <c r="K294" s="11">
        <v>31799</v>
      </c>
      <c r="L294" s="11">
        <v>162429</v>
      </c>
      <c r="M294" s="11">
        <v>17616</v>
      </c>
      <c r="N294" s="11">
        <v>11471</v>
      </c>
    </row>
    <row r="295" spans="2:14" ht="12">
      <c r="B295" s="3" t="s">
        <v>258</v>
      </c>
      <c r="C295" s="9">
        <f t="shared" si="35"/>
        <v>214.55350949107648</v>
      </c>
      <c r="D295" s="9">
        <f t="shared" si="36"/>
        <v>60.820856523216015</v>
      </c>
      <c r="E295" s="9">
        <f t="shared" si="37"/>
        <v>41.48524121832893</v>
      </c>
      <c r="F295" s="7">
        <f t="shared" si="38"/>
        <v>19.335615304887078</v>
      </c>
      <c r="G295" s="7">
        <f t="shared" si="39"/>
        <v>149.15922560729294</v>
      </c>
      <c r="H295" s="7">
        <f t="shared" si="40"/>
        <v>46.608419613923445</v>
      </c>
      <c r="I295" s="7">
        <f t="shared" si="41"/>
        <v>67.04245050405426</v>
      </c>
      <c r="J295" s="8">
        <f>SUM(J285:J294)</f>
        <v>952609</v>
      </c>
      <c r="K295" s="8">
        <f>SUM(K285:K294)</f>
        <v>443996</v>
      </c>
      <c r="L295" s="8">
        <f>SUM(L285:L294)</f>
        <v>2296260</v>
      </c>
      <c r="M295" s="8">
        <f>SUM(M285:M294)</f>
        <v>247394</v>
      </c>
      <c r="N295" s="8">
        <f>SUM(N285:N294)</f>
        <v>165859</v>
      </c>
    </row>
    <row r="296" ht="12">
      <c r="A296" s="16" t="s">
        <v>304</v>
      </c>
    </row>
    <row r="298" spans="10:14" s="12" customFormat="1" ht="12">
      <c r="J298" s="13"/>
      <c r="K298" s="13"/>
      <c r="L298" s="13"/>
      <c r="M298" s="13"/>
      <c r="N298" s="13"/>
    </row>
    <row r="301" spans="1:2" ht="13.5">
      <c r="A301" s="6" t="s">
        <v>261</v>
      </c>
      <c r="B301" s="2" t="s">
        <v>262</v>
      </c>
    </row>
    <row r="302" spans="1:2" ht="13.5">
      <c r="A302" s="6" t="s">
        <v>263</v>
      </c>
      <c r="B302" s="2" t="s">
        <v>264</v>
      </c>
    </row>
    <row r="303" spans="1:2" ht="13.5">
      <c r="A303" s="6" t="s">
        <v>265</v>
      </c>
      <c r="B303" s="2" t="s">
        <v>266</v>
      </c>
    </row>
    <row r="304" spans="1:2" ht="13.5">
      <c r="A304" s="6" t="s">
        <v>267</v>
      </c>
      <c r="B304" s="2" t="s">
        <v>268</v>
      </c>
    </row>
    <row r="305" spans="1:2" ht="13.5">
      <c r="A305" s="6" t="s">
        <v>269</v>
      </c>
      <c r="B305" s="2" t="s">
        <v>280</v>
      </c>
    </row>
    <row r="306" spans="1:2" ht="13.5">
      <c r="A306" s="6" t="s">
        <v>270</v>
      </c>
      <c r="B306" s="2" t="s">
        <v>271</v>
      </c>
    </row>
    <row r="307" spans="1:2" ht="13.5">
      <c r="A307" s="6" t="s">
        <v>272</v>
      </c>
      <c r="B307" s="2" t="s">
        <v>273</v>
      </c>
    </row>
  </sheetData>
  <printOptions/>
  <pageMargins left="0.27" right="0.29" top="0.37" bottom="0.36" header="0.2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UserRegTosc</dc:creator>
  <cp:keywords/>
  <dc:description/>
  <cp:lastModifiedBy>SD15870</cp:lastModifiedBy>
  <cp:lastPrinted>2015-09-07T09:25:05Z</cp:lastPrinted>
  <dcterms:created xsi:type="dcterms:W3CDTF">2013-07-24T09:50:43Z</dcterms:created>
  <dcterms:modified xsi:type="dcterms:W3CDTF">2021-12-22T11:58:33Z</dcterms:modified>
  <cp:category/>
  <cp:version/>
  <cp:contentType/>
  <cp:contentStatus/>
</cp:coreProperties>
</file>